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Eier &amp; Eiprodukte\05 Beratungsdienst\Junghennen\"/>
    </mc:Choice>
  </mc:AlternateContent>
  <bookViews>
    <workbookView xWindow="240" yWindow="30" windowWidth="19320" windowHeight="11640"/>
  </bookViews>
  <sheets>
    <sheet name="Stallkarte" sheetId="1" r:id="rId1"/>
    <sheet name="Temperaturtabelle" sheetId="4" r:id="rId2"/>
  </sheets>
  <definedNames>
    <definedName name="_xlnm.Print_Area" localSheetId="0">Stallkarte!$A$1:$U$27</definedName>
  </definedNames>
  <calcPr calcId="162913"/>
</workbook>
</file>

<file path=xl/calcChain.xml><?xml version="1.0" encoding="utf-8"?>
<calcChain xmlns="http://schemas.openxmlformats.org/spreadsheetml/2006/main">
  <c r="I3" i="1" l="1"/>
  <c r="Q6" i="1" l="1"/>
  <c r="R6" i="1"/>
  <c r="S6" i="1"/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108" i="4"/>
  <c r="B109" i="4" s="1"/>
  <c r="B110" i="4" s="1"/>
  <c r="B111" i="4" s="1"/>
  <c r="B112" i="4" s="1"/>
  <c r="B113" i="4" s="1"/>
  <c r="B114" i="4" s="1"/>
  <c r="B39" i="4" l="1"/>
  <c r="B40" i="4" l="1"/>
  <c r="B41" i="4" l="1"/>
  <c r="B42" i="4" l="1"/>
  <c r="B43" i="4" l="1"/>
  <c r="B44" i="4" l="1"/>
  <c r="B45" i="4" l="1"/>
  <c r="B46" i="4" l="1"/>
  <c r="B47" i="4" l="1"/>
  <c r="B48" i="4" l="1"/>
  <c r="B49" i="4" l="1"/>
  <c r="B50" i="4" l="1"/>
  <c r="B51" i="4" l="1"/>
  <c r="C38" i="1" l="1"/>
  <c r="C39" i="1" l="1"/>
  <c r="M6" i="1"/>
  <c r="C8" i="1"/>
  <c r="D8" i="1" s="1"/>
  <c r="C9" i="1" s="1"/>
  <c r="D9" i="1" s="1"/>
  <c r="C10" i="1" s="1"/>
  <c r="D10" i="1" s="1"/>
  <c r="C11" i="1" s="1"/>
  <c r="D11" i="1" s="1"/>
  <c r="C12" i="1" s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23" i="1" s="1"/>
  <c r="D23" i="1" s="1"/>
  <c r="C24" i="1" s="1"/>
  <c r="D24" i="1" s="1"/>
  <c r="C25" i="1" s="1"/>
  <c r="D25" i="1" s="1"/>
  <c r="N6" i="1" l="1"/>
  <c r="C40" i="1"/>
  <c r="C41" i="1" s="1"/>
  <c r="O6" i="1" l="1"/>
  <c r="P6" i="1"/>
  <c r="C42" i="1"/>
</calcChain>
</file>

<file path=xl/sharedStrings.xml><?xml version="1.0" encoding="utf-8"?>
<sst xmlns="http://schemas.openxmlformats.org/spreadsheetml/2006/main" count="172" uniqueCount="163">
  <si>
    <t>Aufzüchter:</t>
  </si>
  <si>
    <t>HNS Bio</t>
  </si>
  <si>
    <t>Wo</t>
  </si>
  <si>
    <t>Gewicht SOLL</t>
  </si>
  <si>
    <t>Gewicht ist</t>
  </si>
  <si>
    <t>Licht std.</t>
  </si>
  <si>
    <t>Untersuchungen</t>
  </si>
  <si>
    <t>Kalenderdatum von</t>
  </si>
  <si>
    <t>Kalenderdatum bis</t>
  </si>
  <si>
    <t>Total</t>
  </si>
  <si>
    <t>Bemerkungen</t>
  </si>
  <si>
    <t>Raumtemp.</t>
  </si>
  <si>
    <t>BN Bio</t>
  </si>
  <si>
    <t>Gewicht</t>
  </si>
  <si>
    <t xml:space="preserve">Stallkarte </t>
  </si>
  <si>
    <t xml:space="preserve">Schlupfdatum </t>
  </si>
  <si>
    <t xml:space="preserve">Eingestallt </t>
  </si>
  <si>
    <t xml:space="preserve">Rasse </t>
  </si>
  <si>
    <t>Einstallungen</t>
  </si>
  <si>
    <t>Mortalität</t>
  </si>
  <si>
    <t>Tag 0</t>
  </si>
  <si>
    <t>Tag 1</t>
  </si>
  <si>
    <t>Tag 2</t>
  </si>
  <si>
    <t>Tag 3</t>
  </si>
  <si>
    <t>Tag 4</t>
  </si>
  <si>
    <t>Tag 5</t>
  </si>
  <si>
    <t>Tag 6</t>
  </si>
  <si>
    <t>Tag 7</t>
  </si>
  <si>
    <t>Tag 8</t>
  </si>
  <si>
    <t>Tag 9</t>
  </si>
  <si>
    <t>Tag 10</t>
  </si>
  <si>
    <t>Tag 11</t>
  </si>
  <si>
    <t>Tag 12</t>
  </si>
  <si>
    <t>Tag 13</t>
  </si>
  <si>
    <t>Tag 14</t>
  </si>
  <si>
    <t>Tag 15</t>
  </si>
  <si>
    <t>Tag 16</t>
  </si>
  <si>
    <t>Tag 17</t>
  </si>
  <si>
    <t>Tag 18</t>
  </si>
  <si>
    <t>Tag 19</t>
  </si>
  <si>
    <t>Tag 20</t>
  </si>
  <si>
    <t>Tag 21</t>
  </si>
  <si>
    <t>Tag 22</t>
  </si>
  <si>
    <t>Tag 23</t>
  </si>
  <si>
    <t>Tag 24</t>
  </si>
  <si>
    <t>Tag 25</t>
  </si>
  <si>
    <t>Tag 26</t>
  </si>
  <si>
    <t>Tag 27</t>
  </si>
  <si>
    <t>Tag 28</t>
  </si>
  <si>
    <t>Tag 29</t>
  </si>
  <si>
    <t>Tag 30</t>
  </si>
  <si>
    <t>Tag 31</t>
  </si>
  <si>
    <t>Tag 32</t>
  </si>
  <si>
    <t>Tag 33</t>
  </si>
  <si>
    <t>Tag 34</t>
  </si>
  <si>
    <t>Tag 35</t>
  </si>
  <si>
    <t>Tag 36</t>
  </si>
  <si>
    <t>Tag 37</t>
  </si>
  <si>
    <t>Tag 38</t>
  </si>
  <si>
    <t>Tag 39</t>
  </si>
  <si>
    <t>Tag 40</t>
  </si>
  <si>
    <t>Tag 41</t>
  </si>
  <si>
    <t>Tag 42</t>
  </si>
  <si>
    <t>Tag 43</t>
  </si>
  <si>
    <t>Tag 44</t>
  </si>
  <si>
    <t>Tag 45</t>
  </si>
  <si>
    <t>Tag 46</t>
  </si>
  <si>
    <t>Tag 47</t>
  </si>
  <si>
    <t>Tag 48</t>
  </si>
  <si>
    <t>Tag 49</t>
  </si>
  <si>
    <t>Tag 50</t>
  </si>
  <si>
    <t>Tag 51</t>
  </si>
  <si>
    <t>Tag 52</t>
  </si>
  <si>
    <t>Tag 53</t>
  </si>
  <si>
    <t>Tag 54</t>
  </si>
  <si>
    <t>Tag 55</t>
  </si>
  <si>
    <t>Tag 56</t>
  </si>
  <si>
    <t>Tag 57</t>
  </si>
  <si>
    <t>Tag 58</t>
  </si>
  <si>
    <t>Tag 59</t>
  </si>
  <si>
    <t>Tag 60</t>
  </si>
  <si>
    <t>Tag 61</t>
  </si>
  <si>
    <t>Tag 62</t>
  </si>
  <si>
    <t>Tag 63</t>
  </si>
  <si>
    <t>Tag 64</t>
  </si>
  <si>
    <t>Tag 65</t>
  </si>
  <si>
    <t>Tag 66</t>
  </si>
  <si>
    <t>Tag 67</t>
  </si>
  <si>
    <t>Tag 68</t>
  </si>
  <si>
    <t>Tag 69</t>
  </si>
  <si>
    <t>Tag 70</t>
  </si>
  <si>
    <t>Tag 71</t>
  </si>
  <si>
    <t>Tag 72</t>
  </si>
  <si>
    <t>Tag 73</t>
  </si>
  <si>
    <t>Tag 74</t>
  </si>
  <si>
    <t>Tag 75</t>
  </si>
  <si>
    <t>Tag 76</t>
  </si>
  <si>
    <t>Tag 77</t>
  </si>
  <si>
    <t>Tag 78</t>
  </si>
  <si>
    <t>Tag 79</t>
  </si>
  <si>
    <t>Tag 80</t>
  </si>
  <si>
    <t>Tag 81</t>
  </si>
  <si>
    <t>Tag 82</t>
  </si>
  <si>
    <t>Tag 83</t>
  </si>
  <si>
    <t>Tag 84</t>
  </si>
  <si>
    <t>Tag 85</t>
  </si>
  <si>
    <t>Tag 86</t>
  </si>
  <si>
    <t>Tag 87</t>
  </si>
  <si>
    <t>Tag 88</t>
  </si>
  <si>
    <t>Tag 89</t>
  </si>
  <si>
    <t>Tag 90</t>
  </si>
  <si>
    <t>Tag 91</t>
  </si>
  <si>
    <t>Tag 92</t>
  </si>
  <si>
    <t>Tag 93</t>
  </si>
  <si>
    <t>Tag 94</t>
  </si>
  <si>
    <t>Tag 95</t>
  </si>
  <si>
    <t>Tag 96</t>
  </si>
  <si>
    <t>Tag 97</t>
  </si>
  <si>
    <t>Tag 98</t>
  </si>
  <si>
    <t>Tag 99</t>
  </si>
  <si>
    <t>Tag 100</t>
  </si>
  <si>
    <t>Tag 101</t>
  </si>
  <si>
    <t>Tag 102</t>
  </si>
  <si>
    <t>Tag 103</t>
  </si>
  <si>
    <t>Tag 104</t>
  </si>
  <si>
    <t>Tag 105</t>
  </si>
  <si>
    <t>Tag 106</t>
  </si>
  <si>
    <t>Tag 107</t>
  </si>
  <si>
    <t>Tag 108</t>
  </si>
  <si>
    <t>Tag 109</t>
  </si>
  <si>
    <t>Tag 110</t>
  </si>
  <si>
    <t>Tag 111</t>
  </si>
  <si>
    <t>Tag 112</t>
  </si>
  <si>
    <t>Tag 113</t>
  </si>
  <si>
    <t>Tag 114</t>
  </si>
  <si>
    <t>Tag 115</t>
  </si>
  <si>
    <t>Tag 116</t>
  </si>
  <si>
    <t>Tag 117</t>
  </si>
  <si>
    <t>Tag 118</t>
  </si>
  <si>
    <t>Tag 119</t>
  </si>
  <si>
    <t>Tag 120</t>
  </si>
  <si>
    <t>Tag 121</t>
  </si>
  <si>
    <t>Tag 122</t>
  </si>
  <si>
    <t>Tag 123</t>
  </si>
  <si>
    <t>Tag 124</t>
  </si>
  <si>
    <t>Tag 125</t>
  </si>
  <si>
    <t>Tag 126</t>
  </si>
  <si>
    <t>Ist W ° Celsius</t>
  </si>
  <si>
    <t>Soll W ° Celsius</t>
  </si>
  <si>
    <t>11-10</t>
  </si>
  <si>
    <t>10-9</t>
  </si>
  <si>
    <t>Licht abhängig vom</t>
  </si>
  <si>
    <t>Entwicklungsstand</t>
  </si>
  <si>
    <t>Soll</t>
  </si>
  <si>
    <t>Ist</t>
  </si>
  <si>
    <t>AZR/B:Kot/Blut</t>
  </si>
  <si>
    <t>Futterkons. Tier/Tag</t>
  </si>
  <si>
    <t>Impfungen gemäss Tierarzt</t>
  </si>
  <si>
    <t>Anzahl Küken</t>
  </si>
  <si>
    <t>10</t>
  </si>
  <si>
    <t>9</t>
  </si>
  <si>
    <t>Magensteine</t>
  </si>
  <si>
    <t xml:space="preserve">Körner/AKB/Weide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</si>
</sst>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590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0" borderId="0" xfId="0" applyNumberFormat="1"/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14" fontId="2" fillId="2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0" xfId="0" applyFont="1" applyFill="1"/>
    <xf numFmtId="0" fontId="3" fillId="0" borderId="0" xfId="0" applyFont="1" applyFill="1"/>
    <xf numFmtId="0" fontId="0" fillId="0" borderId="0" xfId="0" applyFill="1"/>
    <xf numFmtId="14" fontId="3" fillId="0" borderId="0" xfId="0" applyNumberFormat="1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14" fontId="2" fillId="0" borderId="11" xfId="0" applyNumberFormat="1" applyFont="1" applyBorder="1"/>
    <xf numFmtId="165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2" borderId="11" xfId="0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8" fillId="3" borderId="1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textRotation="60"/>
    </xf>
    <xf numFmtId="0" fontId="1" fillId="2" borderId="2" xfId="0" applyFont="1" applyFill="1" applyBorder="1" applyAlignment="1">
      <alignment horizontal="center" textRotation="60"/>
    </xf>
    <xf numFmtId="0" fontId="6" fillId="3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textRotation="60"/>
    </xf>
    <xf numFmtId="0" fontId="1" fillId="2" borderId="1" xfId="0" applyFont="1" applyFill="1" applyBorder="1" applyAlignment="1">
      <alignment horizontal="center" textRotation="60"/>
    </xf>
    <xf numFmtId="0" fontId="4" fillId="3" borderId="15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 wrapText="1"/>
    </xf>
    <xf numFmtId="14" fontId="8" fillId="3" borderId="15" xfId="0" applyNumberFormat="1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textRotation="60"/>
    </xf>
    <xf numFmtId="0" fontId="1" fillId="2" borderId="7" xfId="0" applyFont="1" applyFill="1" applyBorder="1" applyAlignment="1">
      <alignment horizontal="center" textRotation="60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textRotation="60"/>
    </xf>
    <xf numFmtId="164" fontId="1" fillId="2" borderId="1" xfId="0" applyNumberFormat="1" applyFont="1" applyFill="1" applyBorder="1" applyAlignment="1">
      <alignment horizontal="center" textRotation="60"/>
    </xf>
    <xf numFmtId="0" fontId="8" fillId="3" borderId="15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textRotation="60"/>
    </xf>
    <xf numFmtId="49" fontId="1" fillId="2" borderId="1" xfId="0" applyNumberFormat="1" applyFont="1" applyFill="1" applyBorder="1" applyAlignment="1">
      <alignment horizontal="center" textRotation="60"/>
    </xf>
    <xf numFmtId="49" fontId="1" fillId="2" borderId="6" xfId="0" applyNumberFormat="1" applyFont="1" applyFill="1" applyBorder="1" applyAlignment="1">
      <alignment horizontal="center" textRotation="60"/>
    </xf>
    <xf numFmtId="49" fontId="1" fillId="2" borderId="8" xfId="0" applyNumberFormat="1" applyFont="1" applyFill="1" applyBorder="1" applyAlignment="1">
      <alignment horizontal="center" textRotation="60"/>
    </xf>
  </cellXfs>
  <cellStyles count="1">
    <cellStyle name="Standard" xfId="0" builtinId="0"/>
  </cellStyles>
  <dxfs count="10"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BD5907"/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596101224531034E-2"/>
          <c:y val="1.6571675994675818E-2"/>
          <c:w val="0.72100306332115516"/>
          <c:h val="0.84850179878228049"/>
        </c:manualLayout>
      </c:layout>
      <c:lineChart>
        <c:grouping val="standard"/>
        <c:varyColors val="0"/>
        <c:ser>
          <c:idx val="0"/>
          <c:order val="0"/>
          <c:tx>
            <c:strRef>
              <c:f>Temperaturtabelle!$B$1</c:f>
              <c:strCache>
                <c:ptCount val="1"/>
                <c:pt idx="0">
                  <c:v>Soll W ° Celsius</c:v>
                </c:pt>
              </c:strCache>
            </c:strRef>
          </c:tx>
          <c:marker>
            <c:symbol val="none"/>
          </c:marker>
          <c:cat>
            <c:strRef>
              <c:f>Temperaturtabelle!$A$2:$A$128</c:f>
              <c:strCache>
                <c:ptCount val="127"/>
                <c:pt idx="0">
                  <c:v>Tag 0</c:v>
                </c:pt>
                <c:pt idx="1">
                  <c:v>Tag 1</c:v>
                </c:pt>
                <c:pt idx="2">
                  <c:v>Tag 2</c:v>
                </c:pt>
                <c:pt idx="3">
                  <c:v>Tag 3</c:v>
                </c:pt>
                <c:pt idx="4">
                  <c:v>Tag 4</c:v>
                </c:pt>
                <c:pt idx="5">
                  <c:v>Tag 5</c:v>
                </c:pt>
                <c:pt idx="6">
                  <c:v>Tag 6</c:v>
                </c:pt>
                <c:pt idx="7">
                  <c:v>Tag 7</c:v>
                </c:pt>
                <c:pt idx="8">
                  <c:v>Tag 8</c:v>
                </c:pt>
                <c:pt idx="9">
                  <c:v>Tag 9</c:v>
                </c:pt>
                <c:pt idx="10">
                  <c:v>Tag 10</c:v>
                </c:pt>
                <c:pt idx="11">
                  <c:v>Tag 11</c:v>
                </c:pt>
                <c:pt idx="12">
                  <c:v>Tag 12</c:v>
                </c:pt>
                <c:pt idx="13">
                  <c:v>Tag 13</c:v>
                </c:pt>
                <c:pt idx="14">
                  <c:v>Tag 14</c:v>
                </c:pt>
                <c:pt idx="15">
                  <c:v>Tag 15</c:v>
                </c:pt>
                <c:pt idx="16">
                  <c:v>Tag 16</c:v>
                </c:pt>
                <c:pt idx="17">
                  <c:v>Tag 17</c:v>
                </c:pt>
                <c:pt idx="18">
                  <c:v>Tag 18</c:v>
                </c:pt>
                <c:pt idx="19">
                  <c:v>Tag 19</c:v>
                </c:pt>
                <c:pt idx="20">
                  <c:v>Tag 20</c:v>
                </c:pt>
                <c:pt idx="21">
                  <c:v>Tag 21</c:v>
                </c:pt>
                <c:pt idx="22">
                  <c:v>Tag 22</c:v>
                </c:pt>
                <c:pt idx="23">
                  <c:v>Tag 23</c:v>
                </c:pt>
                <c:pt idx="24">
                  <c:v>Tag 24</c:v>
                </c:pt>
                <c:pt idx="25">
                  <c:v>Tag 25</c:v>
                </c:pt>
                <c:pt idx="26">
                  <c:v>Tag 26</c:v>
                </c:pt>
                <c:pt idx="27">
                  <c:v>Tag 27</c:v>
                </c:pt>
                <c:pt idx="28">
                  <c:v>Tag 28</c:v>
                </c:pt>
                <c:pt idx="29">
                  <c:v>Tag 29</c:v>
                </c:pt>
                <c:pt idx="30">
                  <c:v>Tag 30</c:v>
                </c:pt>
                <c:pt idx="31">
                  <c:v>Tag 31</c:v>
                </c:pt>
                <c:pt idx="32">
                  <c:v>Tag 32</c:v>
                </c:pt>
                <c:pt idx="33">
                  <c:v>Tag 33</c:v>
                </c:pt>
                <c:pt idx="34">
                  <c:v>Tag 34</c:v>
                </c:pt>
                <c:pt idx="35">
                  <c:v>Tag 35</c:v>
                </c:pt>
                <c:pt idx="36">
                  <c:v>Tag 36</c:v>
                </c:pt>
                <c:pt idx="37">
                  <c:v>Tag 37</c:v>
                </c:pt>
                <c:pt idx="38">
                  <c:v>Tag 38</c:v>
                </c:pt>
                <c:pt idx="39">
                  <c:v>Tag 39</c:v>
                </c:pt>
                <c:pt idx="40">
                  <c:v>Tag 40</c:v>
                </c:pt>
                <c:pt idx="41">
                  <c:v>Tag 41</c:v>
                </c:pt>
                <c:pt idx="42">
                  <c:v>Tag 42</c:v>
                </c:pt>
                <c:pt idx="43">
                  <c:v>Tag 43</c:v>
                </c:pt>
                <c:pt idx="44">
                  <c:v>Tag 44</c:v>
                </c:pt>
                <c:pt idx="45">
                  <c:v>Tag 45</c:v>
                </c:pt>
                <c:pt idx="46">
                  <c:v>Tag 46</c:v>
                </c:pt>
                <c:pt idx="47">
                  <c:v>Tag 47</c:v>
                </c:pt>
                <c:pt idx="48">
                  <c:v>Tag 48</c:v>
                </c:pt>
                <c:pt idx="49">
                  <c:v>Tag 49</c:v>
                </c:pt>
                <c:pt idx="50">
                  <c:v>Tag 50</c:v>
                </c:pt>
                <c:pt idx="51">
                  <c:v>Tag 51</c:v>
                </c:pt>
                <c:pt idx="52">
                  <c:v>Tag 52</c:v>
                </c:pt>
                <c:pt idx="53">
                  <c:v>Tag 53</c:v>
                </c:pt>
                <c:pt idx="54">
                  <c:v>Tag 54</c:v>
                </c:pt>
                <c:pt idx="55">
                  <c:v>Tag 55</c:v>
                </c:pt>
                <c:pt idx="56">
                  <c:v>Tag 56</c:v>
                </c:pt>
                <c:pt idx="57">
                  <c:v>Tag 57</c:v>
                </c:pt>
                <c:pt idx="58">
                  <c:v>Tag 58</c:v>
                </c:pt>
                <c:pt idx="59">
                  <c:v>Tag 59</c:v>
                </c:pt>
                <c:pt idx="60">
                  <c:v>Tag 60</c:v>
                </c:pt>
                <c:pt idx="61">
                  <c:v>Tag 61</c:v>
                </c:pt>
                <c:pt idx="62">
                  <c:v>Tag 62</c:v>
                </c:pt>
                <c:pt idx="63">
                  <c:v>Tag 63</c:v>
                </c:pt>
                <c:pt idx="64">
                  <c:v>Tag 64</c:v>
                </c:pt>
                <c:pt idx="65">
                  <c:v>Tag 65</c:v>
                </c:pt>
                <c:pt idx="66">
                  <c:v>Tag 66</c:v>
                </c:pt>
                <c:pt idx="67">
                  <c:v>Tag 67</c:v>
                </c:pt>
                <c:pt idx="68">
                  <c:v>Tag 68</c:v>
                </c:pt>
                <c:pt idx="69">
                  <c:v>Tag 69</c:v>
                </c:pt>
                <c:pt idx="70">
                  <c:v>Tag 70</c:v>
                </c:pt>
                <c:pt idx="71">
                  <c:v>Tag 71</c:v>
                </c:pt>
                <c:pt idx="72">
                  <c:v>Tag 72</c:v>
                </c:pt>
                <c:pt idx="73">
                  <c:v>Tag 73</c:v>
                </c:pt>
                <c:pt idx="74">
                  <c:v>Tag 74</c:v>
                </c:pt>
                <c:pt idx="75">
                  <c:v>Tag 75</c:v>
                </c:pt>
                <c:pt idx="76">
                  <c:v>Tag 76</c:v>
                </c:pt>
                <c:pt idx="77">
                  <c:v>Tag 77</c:v>
                </c:pt>
                <c:pt idx="78">
                  <c:v>Tag 78</c:v>
                </c:pt>
                <c:pt idx="79">
                  <c:v>Tag 79</c:v>
                </c:pt>
                <c:pt idx="80">
                  <c:v>Tag 80</c:v>
                </c:pt>
                <c:pt idx="81">
                  <c:v>Tag 81</c:v>
                </c:pt>
                <c:pt idx="82">
                  <c:v>Tag 82</c:v>
                </c:pt>
                <c:pt idx="83">
                  <c:v>Tag 83</c:v>
                </c:pt>
                <c:pt idx="84">
                  <c:v>Tag 84</c:v>
                </c:pt>
                <c:pt idx="85">
                  <c:v>Tag 85</c:v>
                </c:pt>
                <c:pt idx="86">
                  <c:v>Tag 86</c:v>
                </c:pt>
                <c:pt idx="87">
                  <c:v>Tag 87</c:v>
                </c:pt>
                <c:pt idx="88">
                  <c:v>Tag 88</c:v>
                </c:pt>
                <c:pt idx="89">
                  <c:v>Tag 89</c:v>
                </c:pt>
                <c:pt idx="90">
                  <c:v>Tag 90</c:v>
                </c:pt>
                <c:pt idx="91">
                  <c:v>Tag 91</c:v>
                </c:pt>
                <c:pt idx="92">
                  <c:v>Tag 92</c:v>
                </c:pt>
                <c:pt idx="93">
                  <c:v>Tag 93</c:v>
                </c:pt>
                <c:pt idx="94">
                  <c:v>Tag 94</c:v>
                </c:pt>
                <c:pt idx="95">
                  <c:v>Tag 95</c:v>
                </c:pt>
                <c:pt idx="96">
                  <c:v>Tag 96</c:v>
                </c:pt>
                <c:pt idx="97">
                  <c:v>Tag 97</c:v>
                </c:pt>
                <c:pt idx="98">
                  <c:v>Tag 98</c:v>
                </c:pt>
                <c:pt idx="99">
                  <c:v>Tag 99</c:v>
                </c:pt>
                <c:pt idx="100">
                  <c:v>Tag 100</c:v>
                </c:pt>
                <c:pt idx="101">
                  <c:v>Tag 101</c:v>
                </c:pt>
                <c:pt idx="102">
                  <c:v>Tag 102</c:v>
                </c:pt>
                <c:pt idx="103">
                  <c:v>Tag 103</c:v>
                </c:pt>
                <c:pt idx="104">
                  <c:v>Tag 104</c:v>
                </c:pt>
                <c:pt idx="105">
                  <c:v>Tag 105</c:v>
                </c:pt>
                <c:pt idx="106">
                  <c:v>Tag 106</c:v>
                </c:pt>
                <c:pt idx="107">
                  <c:v>Tag 107</c:v>
                </c:pt>
                <c:pt idx="108">
                  <c:v>Tag 108</c:v>
                </c:pt>
                <c:pt idx="109">
                  <c:v>Tag 109</c:v>
                </c:pt>
                <c:pt idx="110">
                  <c:v>Tag 110</c:v>
                </c:pt>
                <c:pt idx="111">
                  <c:v>Tag 111</c:v>
                </c:pt>
                <c:pt idx="112">
                  <c:v>Tag 112</c:v>
                </c:pt>
                <c:pt idx="113">
                  <c:v>Tag 113</c:v>
                </c:pt>
                <c:pt idx="114">
                  <c:v>Tag 114</c:v>
                </c:pt>
                <c:pt idx="115">
                  <c:v>Tag 115</c:v>
                </c:pt>
                <c:pt idx="116">
                  <c:v>Tag 116</c:v>
                </c:pt>
                <c:pt idx="117">
                  <c:v>Tag 117</c:v>
                </c:pt>
                <c:pt idx="118">
                  <c:v>Tag 118</c:v>
                </c:pt>
                <c:pt idx="119">
                  <c:v>Tag 119</c:v>
                </c:pt>
                <c:pt idx="120">
                  <c:v>Tag 120</c:v>
                </c:pt>
                <c:pt idx="121">
                  <c:v>Tag 121</c:v>
                </c:pt>
                <c:pt idx="122">
                  <c:v>Tag 122</c:v>
                </c:pt>
                <c:pt idx="123">
                  <c:v>Tag 123</c:v>
                </c:pt>
                <c:pt idx="124">
                  <c:v>Tag 124</c:v>
                </c:pt>
                <c:pt idx="125">
                  <c:v>Tag 125</c:v>
                </c:pt>
                <c:pt idx="126">
                  <c:v>Tag 126</c:v>
                </c:pt>
              </c:strCache>
            </c:strRef>
          </c:cat>
          <c:val>
            <c:numRef>
              <c:f>Temperaturtabelle!$B$2:$B$128</c:f>
              <c:numCache>
                <c:formatCode>General</c:formatCode>
                <c:ptCount val="127"/>
                <c:pt idx="0">
                  <c:v>35</c:v>
                </c:pt>
                <c:pt idx="1">
                  <c:v>34.428571428571431</c:v>
                </c:pt>
                <c:pt idx="2">
                  <c:v>33.857142857142861</c:v>
                </c:pt>
                <c:pt idx="3">
                  <c:v>33.285714285714292</c:v>
                </c:pt>
                <c:pt idx="4">
                  <c:v>32.714285714285722</c:v>
                </c:pt>
                <c:pt idx="5">
                  <c:v>32.142857142857153</c:v>
                </c:pt>
                <c:pt idx="6">
                  <c:v>31.57142857142858</c:v>
                </c:pt>
                <c:pt idx="7">
                  <c:v>31.000000000000007</c:v>
                </c:pt>
                <c:pt idx="8">
                  <c:v>30.57142857142858</c:v>
                </c:pt>
                <c:pt idx="9">
                  <c:v>30.142857142857153</c:v>
                </c:pt>
                <c:pt idx="10">
                  <c:v>29.714285714285726</c:v>
                </c:pt>
                <c:pt idx="11">
                  <c:v>29.285714285714299</c:v>
                </c:pt>
                <c:pt idx="12">
                  <c:v>28.857142857142872</c:v>
                </c:pt>
                <c:pt idx="13">
                  <c:v>28.428571428571445</c:v>
                </c:pt>
                <c:pt idx="14">
                  <c:v>28.000000000000018</c:v>
                </c:pt>
                <c:pt idx="15">
                  <c:v>27.714285714285733</c:v>
                </c:pt>
                <c:pt idx="16">
                  <c:v>27.428571428571448</c:v>
                </c:pt>
                <c:pt idx="17">
                  <c:v>27.142857142857164</c:v>
                </c:pt>
                <c:pt idx="18">
                  <c:v>26.857142857142879</c:v>
                </c:pt>
                <c:pt idx="19">
                  <c:v>26.571428571428594</c:v>
                </c:pt>
                <c:pt idx="20">
                  <c:v>26.28571428571431</c:v>
                </c:pt>
                <c:pt idx="21">
                  <c:v>26.000000000000025</c:v>
                </c:pt>
                <c:pt idx="22">
                  <c:v>25.71428571428574</c:v>
                </c:pt>
                <c:pt idx="23">
                  <c:v>25.428571428571455</c:v>
                </c:pt>
                <c:pt idx="24">
                  <c:v>25.142857142857171</c:v>
                </c:pt>
                <c:pt idx="25">
                  <c:v>24.857142857142886</c:v>
                </c:pt>
                <c:pt idx="26">
                  <c:v>24.571428571428601</c:v>
                </c:pt>
                <c:pt idx="27">
                  <c:v>24.285714285714317</c:v>
                </c:pt>
                <c:pt idx="28">
                  <c:v>24.000000000000032</c:v>
                </c:pt>
                <c:pt idx="29">
                  <c:v>23.714285714285747</c:v>
                </c:pt>
                <c:pt idx="30">
                  <c:v>23.428571428571463</c:v>
                </c:pt>
                <c:pt idx="31">
                  <c:v>23.142857142857178</c:v>
                </c:pt>
                <c:pt idx="32">
                  <c:v>22.857142857142893</c:v>
                </c:pt>
                <c:pt idx="33">
                  <c:v>22.571428571428608</c:v>
                </c:pt>
                <c:pt idx="34">
                  <c:v>22.285714285714324</c:v>
                </c:pt>
                <c:pt idx="35">
                  <c:v>22.000000000000039</c:v>
                </c:pt>
                <c:pt idx="36">
                  <c:v>21.857142857142897</c:v>
                </c:pt>
                <c:pt idx="37">
                  <c:v>21.714285714285754</c:v>
                </c:pt>
                <c:pt idx="38">
                  <c:v>21.571428571428612</c:v>
                </c:pt>
                <c:pt idx="39">
                  <c:v>21.42857142857147</c:v>
                </c:pt>
                <c:pt idx="40">
                  <c:v>21.285714285714327</c:v>
                </c:pt>
                <c:pt idx="41">
                  <c:v>21.142857142857185</c:v>
                </c:pt>
                <c:pt idx="42">
                  <c:v>21.000000000000043</c:v>
                </c:pt>
                <c:pt idx="43">
                  <c:v>20.8571428571429</c:v>
                </c:pt>
                <c:pt idx="44">
                  <c:v>20.714285714285758</c:v>
                </c:pt>
                <c:pt idx="45">
                  <c:v>20.571428571428616</c:v>
                </c:pt>
                <c:pt idx="46">
                  <c:v>20.428571428571473</c:v>
                </c:pt>
                <c:pt idx="47">
                  <c:v>20.285714285714331</c:v>
                </c:pt>
                <c:pt idx="48">
                  <c:v>20.142857142857189</c:v>
                </c:pt>
                <c:pt idx="49">
                  <c:v>20.000000000000046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19.714285714285715</c:v>
                </c:pt>
                <c:pt idx="107">
                  <c:v>19.428571428571431</c:v>
                </c:pt>
                <c:pt idx="108">
                  <c:v>19.142857142857146</c:v>
                </c:pt>
                <c:pt idx="109">
                  <c:v>18.857142857142861</c:v>
                </c:pt>
                <c:pt idx="110">
                  <c:v>18.571428571428577</c:v>
                </c:pt>
                <c:pt idx="111">
                  <c:v>18.285714285714292</c:v>
                </c:pt>
                <c:pt idx="112">
                  <c:v>18.000000000000007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18</c:v>
                </c:pt>
                <c:pt idx="117">
                  <c:v>18</c:v>
                </c:pt>
                <c:pt idx="118">
                  <c:v>18</c:v>
                </c:pt>
                <c:pt idx="119">
                  <c:v>18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3-4C82-AAA3-127A40A08F7E}"/>
            </c:ext>
          </c:extLst>
        </c:ser>
        <c:ser>
          <c:idx val="1"/>
          <c:order val="1"/>
          <c:tx>
            <c:strRef>
              <c:f>Temperaturtabelle!$C$1</c:f>
              <c:strCache>
                <c:ptCount val="1"/>
                <c:pt idx="0">
                  <c:v>Ist W ° Celsius</c:v>
                </c:pt>
              </c:strCache>
            </c:strRef>
          </c:tx>
          <c:marker>
            <c:symbol val="none"/>
          </c:marker>
          <c:cat>
            <c:strRef>
              <c:f>Temperaturtabelle!$A$2:$A$128</c:f>
              <c:strCache>
                <c:ptCount val="127"/>
                <c:pt idx="0">
                  <c:v>Tag 0</c:v>
                </c:pt>
                <c:pt idx="1">
                  <c:v>Tag 1</c:v>
                </c:pt>
                <c:pt idx="2">
                  <c:v>Tag 2</c:v>
                </c:pt>
                <c:pt idx="3">
                  <c:v>Tag 3</c:v>
                </c:pt>
                <c:pt idx="4">
                  <c:v>Tag 4</c:v>
                </c:pt>
                <c:pt idx="5">
                  <c:v>Tag 5</c:v>
                </c:pt>
                <c:pt idx="6">
                  <c:v>Tag 6</c:v>
                </c:pt>
                <c:pt idx="7">
                  <c:v>Tag 7</c:v>
                </c:pt>
                <c:pt idx="8">
                  <c:v>Tag 8</c:v>
                </c:pt>
                <c:pt idx="9">
                  <c:v>Tag 9</c:v>
                </c:pt>
                <c:pt idx="10">
                  <c:v>Tag 10</c:v>
                </c:pt>
                <c:pt idx="11">
                  <c:v>Tag 11</c:v>
                </c:pt>
                <c:pt idx="12">
                  <c:v>Tag 12</c:v>
                </c:pt>
                <c:pt idx="13">
                  <c:v>Tag 13</c:v>
                </c:pt>
                <c:pt idx="14">
                  <c:v>Tag 14</c:v>
                </c:pt>
                <c:pt idx="15">
                  <c:v>Tag 15</c:v>
                </c:pt>
                <c:pt idx="16">
                  <c:v>Tag 16</c:v>
                </c:pt>
                <c:pt idx="17">
                  <c:v>Tag 17</c:v>
                </c:pt>
                <c:pt idx="18">
                  <c:v>Tag 18</c:v>
                </c:pt>
                <c:pt idx="19">
                  <c:v>Tag 19</c:v>
                </c:pt>
                <c:pt idx="20">
                  <c:v>Tag 20</c:v>
                </c:pt>
                <c:pt idx="21">
                  <c:v>Tag 21</c:v>
                </c:pt>
                <c:pt idx="22">
                  <c:v>Tag 22</c:v>
                </c:pt>
                <c:pt idx="23">
                  <c:v>Tag 23</c:v>
                </c:pt>
                <c:pt idx="24">
                  <c:v>Tag 24</c:v>
                </c:pt>
                <c:pt idx="25">
                  <c:v>Tag 25</c:v>
                </c:pt>
                <c:pt idx="26">
                  <c:v>Tag 26</c:v>
                </c:pt>
                <c:pt idx="27">
                  <c:v>Tag 27</c:v>
                </c:pt>
                <c:pt idx="28">
                  <c:v>Tag 28</c:v>
                </c:pt>
                <c:pt idx="29">
                  <c:v>Tag 29</c:v>
                </c:pt>
                <c:pt idx="30">
                  <c:v>Tag 30</c:v>
                </c:pt>
                <c:pt idx="31">
                  <c:v>Tag 31</c:v>
                </c:pt>
                <c:pt idx="32">
                  <c:v>Tag 32</c:v>
                </c:pt>
                <c:pt idx="33">
                  <c:v>Tag 33</c:v>
                </c:pt>
                <c:pt idx="34">
                  <c:v>Tag 34</c:v>
                </c:pt>
                <c:pt idx="35">
                  <c:v>Tag 35</c:v>
                </c:pt>
                <c:pt idx="36">
                  <c:v>Tag 36</c:v>
                </c:pt>
                <c:pt idx="37">
                  <c:v>Tag 37</c:v>
                </c:pt>
                <c:pt idx="38">
                  <c:v>Tag 38</c:v>
                </c:pt>
                <c:pt idx="39">
                  <c:v>Tag 39</c:v>
                </c:pt>
                <c:pt idx="40">
                  <c:v>Tag 40</c:v>
                </c:pt>
                <c:pt idx="41">
                  <c:v>Tag 41</c:v>
                </c:pt>
                <c:pt idx="42">
                  <c:v>Tag 42</c:v>
                </c:pt>
                <c:pt idx="43">
                  <c:v>Tag 43</c:v>
                </c:pt>
                <c:pt idx="44">
                  <c:v>Tag 44</c:v>
                </c:pt>
                <c:pt idx="45">
                  <c:v>Tag 45</c:v>
                </c:pt>
                <c:pt idx="46">
                  <c:v>Tag 46</c:v>
                </c:pt>
                <c:pt idx="47">
                  <c:v>Tag 47</c:v>
                </c:pt>
                <c:pt idx="48">
                  <c:v>Tag 48</c:v>
                </c:pt>
                <c:pt idx="49">
                  <c:v>Tag 49</c:v>
                </c:pt>
                <c:pt idx="50">
                  <c:v>Tag 50</c:v>
                </c:pt>
                <c:pt idx="51">
                  <c:v>Tag 51</c:v>
                </c:pt>
                <c:pt idx="52">
                  <c:v>Tag 52</c:v>
                </c:pt>
                <c:pt idx="53">
                  <c:v>Tag 53</c:v>
                </c:pt>
                <c:pt idx="54">
                  <c:v>Tag 54</c:v>
                </c:pt>
                <c:pt idx="55">
                  <c:v>Tag 55</c:v>
                </c:pt>
                <c:pt idx="56">
                  <c:v>Tag 56</c:v>
                </c:pt>
                <c:pt idx="57">
                  <c:v>Tag 57</c:v>
                </c:pt>
                <c:pt idx="58">
                  <c:v>Tag 58</c:v>
                </c:pt>
                <c:pt idx="59">
                  <c:v>Tag 59</c:v>
                </c:pt>
                <c:pt idx="60">
                  <c:v>Tag 60</c:v>
                </c:pt>
                <c:pt idx="61">
                  <c:v>Tag 61</c:v>
                </c:pt>
                <c:pt idx="62">
                  <c:v>Tag 62</c:v>
                </c:pt>
                <c:pt idx="63">
                  <c:v>Tag 63</c:v>
                </c:pt>
                <c:pt idx="64">
                  <c:v>Tag 64</c:v>
                </c:pt>
                <c:pt idx="65">
                  <c:v>Tag 65</c:v>
                </c:pt>
                <c:pt idx="66">
                  <c:v>Tag 66</c:v>
                </c:pt>
                <c:pt idx="67">
                  <c:v>Tag 67</c:v>
                </c:pt>
                <c:pt idx="68">
                  <c:v>Tag 68</c:v>
                </c:pt>
                <c:pt idx="69">
                  <c:v>Tag 69</c:v>
                </c:pt>
                <c:pt idx="70">
                  <c:v>Tag 70</c:v>
                </c:pt>
                <c:pt idx="71">
                  <c:v>Tag 71</c:v>
                </c:pt>
                <c:pt idx="72">
                  <c:v>Tag 72</c:v>
                </c:pt>
                <c:pt idx="73">
                  <c:v>Tag 73</c:v>
                </c:pt>
                <c:pt idx="74">
                  <c:v>Tag 74</c:v>
                </c:pt>
                <c:pt idx="75">
                  <c:v>Tag 75</c:v>
                </c:pt>
                <c:pt idx="76">
                  <c:v>Tag 76</c:v>
                </c:pt>
                <c:pt idx="77">
                  <c:v>Tag 77</c:v>
                </c:pt>
                <c:pt idx="78">
                  <c:v>Tag 78</c:v>
                </c:pt>
                <c:pt idx="79">
                  <c:v>Tag 79</c:v>
                </c:pt>
                <c:pt idx="80">
                  <c:v>Tag 80</c:v>
                </c:pt>
                <c:pt idx="81">
                  <c:v>Tag 81</c:v>
                </c:pt>
                <c:pt idx="82">
                  <c:v>Tag 82</c:v>
                </c:pt>
                <c:pt idx="83">
                  <c:v>Tag 83</c:v>
                </c:pt>
                <c:pt idx="84">
                  <c:v>Tag 84</c:v>
                </c:pt>
                <c:pt idx="85">
                  <c:v>Tag 85</c:v>
                </c:pt>
                <c:pt idx="86">
                  <c:v>Tag 86</c:v>
                </c:pt>
                <c:pt idx="87">
                  <c:v>Tag 87</c:v>
                </c:pt>
                <c:pt idx="88">
                  <c:v>Tag 88</c:v>
                </c:pt>
                <c:pt idx="89">
                  <c:v>Tag 89</c:v>
                </c:pt>
                <c:pt idx="90">
                  <c:v>Tag 90</c:v>
                </c:pt>
                <c:pt idx="91">
                  <c:v>Tag 91</c:v>
                </c:pt>
                <c:pt idx="92">
                  <c:v>Tag 92</c:v>
                </c:pt>
                <c:pt idx="93">
                  <c:v>Tag 93</c:v>
                </c:pt>
                <c:pt idx="94">
                  <c:v>Tag 94</c:v>
                </c:pt>
                <c:pt idx="95">
                  <c:v>Tag 95</c:v>
                </c:pt>
                <c:pt idx="96">
                  <c:v>Tag 96</c:v>
                </c:pt>
                <c:pt idx="97">
                  <c:v>Tag 97</c:v>
                </c:pt>
                <c:pt idx="98">
                  <c:v>Tag 98</c:v>
                </c:pt>
                <c:pt idx="99">
                  <c:v>Tag 99</c:v>
                </c:pt>
                <c:pt idx="100">
                  <c:v>Tag 100</c:v>
                </c:pt>
                <c:pt idx="101">
                  <c:v>Tag 101</c:v>
                </c:pt>
                <c:pt idx="102">
                  <c:v>Tag 102</c:v>
                </c:pt>
                <c:pt idx="103">
                  <c:v>Tag 103</c:v>
                </c:pt>
                <c:pt idx="104">
                  <c:v>Tag 104</c:v>
                </c:pt>
                <c:pt idx="105">
                  <c:v>Tag 105</c:v>
                </c:pt>
                <c:pt idx="106">
                  <c:v>Tag 106</c:v>
                </c:pt>
                <c:pt idx="107">
                  <c:v>Tag 107</c:v>
                </c:pt>
                <c:pt idx="108">
                  <c:v>Tag 108</c:v>
                </c:pt>
                <c:pt idx="109">
                  <c:v>Tag 109</c:v>
                </c:pt>
                <c:pt idx="110">
                  <c:v>Tag 110</c:v>
                </c:pt>
                <c:pt idx="111">
                  <c:v>Tag 111</c:v>
                </c:pt>
                <c:pt idx="112">
                  <c:v>Tag 112</c:v>
                </c:pt>
                <c:pt idx="113">
                  <c:v>Tag 113</c:v>
                </c:pt>
                <c:pt idx="114">
                  <c:v>Tag 114</c:v>
                </c:pt>
                <c:pt idx="115">
                  <c:v>Tag 115</c:v>
                </c:pt>
                <c:pt idx="116">
                  <c:v>Tag 116</c:v>
                </c:pt>
                <c:pt idx="117">
                  <c:v>Tag 117</c:v>
                </c:pt>
                <c:pt idx="118">
                  <c:v>Tag 118</c:v>
                </c:pt>
                <c:pt idx="119">
                  <c:v>Tag 119</c:v>
                </c:pt>
                <c:pt idx="120">
                  <c:v>Tag 120</c:v>
                </c:pt>
                <c:pt idx="121">
                  <c:v>Tag 121</c:v>
                </c:pt>
                <c:pt idx="122">
                  <c:v>Tag 122</c:v>
                </c:pt>
                <c:pt idx="123">
                  <c:v>Tag 123</c:v>
                </c:pt>
                <c:pt idx="124">
                  <c:v>Tag 124</c:v>
                </c:pt>
                <c:pt idx="125">
                  <c:v>Tag 125</c:v>
                </c:pt>
                <c:pt idx="126">
                  <c:v>Tag 126</c:v>
                </c:pt>
              </c:strCache>
            </c:strRef>
          </c:cat>
          <c:val>
            <c:numRef>
              <c:f>Temperaturtabelle!$C$2:$C$128</c:f>
              <c:numCache>
                <c:formatCode>General</c:formatCode>
                <c:ptCount val="12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3-4C82-AAA3-127A40A08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80704"/>
        <c:axId val="79589888"/>
      </c:lineChart>
      <c:catAx>
        <c:axId val="9108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89888"/>
        <c:crosses val="autoZero"/>
        <c:auto val="1"/>
        <c:lblAlgn val="ctr"/>
        <c:lblOffset val="100"/>
        <c:noMultiLvlLbl val="0"/>
      </c:catAx>
      <c:valAx>
        <c:axId val="7958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80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381000</xdr:colOff>
      <xdr:row>0</xdr:row>
      <xdr:rowOff>136071</xdr:rowOff>
    </xdr:from>
    <xdr:to>
      <xdr:col>20</xdr:col>
      <xdr:colOff>24742</xdr:colOff>
      <xdr:row>2</xdr:row>
      <xdr:rowOff>77501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1179" y="136071"/>
          <a:ext cx="2563834" cy="73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528636</xdr:colOff>
      <xdr:row>0</xdr:row>
      <xdr:rowOff>123825</xdr:rowOff>
    </xdr:from>
    <xdr:to>
      <xdr:col>12</xdr:col>
      <xdr:colOff>381000</xdr:colOff>
      <xdr:row>25</xdr:row>
      <xdr:rowOff>38100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S43"/>
  <sheetViews>
    <sheetView tabSelected="1" topLeftCell="B1" zoomScale="70" zoomScaleNormal="70" zoomScalePageLayoutView="75" workbookViewId="0">
      <selection activeCell="I20" sqref="I20"/>
    </sheetView>
  </sheetViews>
  <sheetFormatPr baseColWidth="10" defaultRowHeight="15" x14ac:dyDescent="0.25"/>
  <cols>
    <col min="1" max="1" width="11.42578125" hidden="1" customWidth="1"/>
    <col min="2" max="2" width="8" customWidth="1"/>
    <col min="3" max="4" width="16.28515625" customWidth="1"/>
    <col min="5" max="8" width="13.140625" customWidth="1"/>
    <col min="11" max="11" width="23.85546875" bestFit="1" customWidth="1"/>
    <col min="12" max="12" width="8" customWidth="1"/>
    <col min="13" max="19" width="8.7109375" customWidth="1"/>
    <col min="20" max="20" width="9" customWidth="1"/>
    <col min="21" max="21" width="28.28515625" customWidth="1"/>
  </cols>
  <sheetData>
    <row r="1" spans="1:34" s="13" customFormat="1" ht="39" customHeight="1" thickBot="1" x14ac:dyDescent="0.55000000000000004">
      <c r="A1" s="12" t="s">
        <v>1</v>
      </c>
      <c r="B1" s="38" t="s">
        <v>14</v>
      </c>
      <c r="C1" s="38"/>
      <c r="D1" s="38"/>
      <c r="E1" s="39" t="s">
        <v>15</v>
      </c>
      <c r="F1" s="39"/>
      <c r="G1" s="39"/>
      <c r="H1" s="39"/>
      <c r="I1" s="40" t="s">
        <v>16</v>
      </c>
      <c r="J1" s="40"/>
      <c r="K1" s="39" t="s">
        <v>158</v>
      </c>
      <c r="L1" s="39" t="s">
        <v>17</v>
      </c>
      <c r="M1" s="39"/>
      <c r="N1" s="39"/>
      <c r="O1" s="49"/>
      <c r="P1" s="50"/>
      <c r="Q1" s="50"/>
      <c r="R1" s="50"/>
      <c r="S1" s="50"/>
      <c r="T1" s="50"/>
      <c r="U1" s="51"/>
      <c r="V1" s="11"/>
      <c r="W1" s="11"/>
      <c r="X1" s="11"/>
      <c r="Y1" s="11"/>
      <c r="Z1" s="11"/>
    </row>
    <row r="2" spans="1:34" s="13" customFormat="1" ht="23.25" customHeight="1" thickBot="1" x14ac:dyDescent="0.4">
      <c r="A2" s="12" t="s">
        <v>12</v>
      </c>
      <c r="B2" s="35" t="s">
        <v>0</v>
      </c>
      <c r="C2" s="35"/>
      <c r="D2" s="35"/>
      <c r="E2" s="39"/>
      <c r="F2" s="39"/>
      <c r="G2" s="39"/>
      <c r="H2" s="39"/>
      <c r="I2" s="40"/>
      <c r="J2" s="40"/>
      <c r="K2" s="39"/>
      <c r="L2" s="39"/>
      <c r="M2" s="39"/>
      <c r="N2" s="39"/>
      <c r="O2" s="52"/>
      <c r="P2" s="53"/>
      <c r="Q2" s="53"/>
      <c r="R2" s="53"/>
      <c r="S2" s="53"/>
      <c r="T2" s="53"/>
      <c r="U2" s="54"/>
      <c r="V2" s="11"/>
      <c r="W2" s="11"/>
      <c r="X2" s="11"/>
      <c r="Y2" s="11"/>
      <c r="Z2" s="11"/>
    </row>
    <row r="3" spans="1:34" s="13" customFormat="1" ht="23.25" customHeight="1" thickBot="1" x14ac:dyDescent="0.4">
      <c r="B3" s="41"/>
      <c r="C3" s="41"/>
      <c r="D3" s="41"/>
      <c r="E3" s="42">
        <v>45314</v>
      </c>
      <c r="F3" s="42"/>
      <c r="G3" s="42"/>
      <c r="H3" s="42"/>
      <c r="I3" s="42">
        <f>E3</f>
        <v>45314</v>
      </c>
      <c r="J3" s="42"/>
      <c r="K3" s="32">
        <v>4080</v>
      </c>
      <c r="L3" s="60" t="s">
        <v>12</v>
      </c>
      <c r="M3" s="60"/>
      <c r="N3" s="60"/>
      <c r="O3" s="55"/>
      <c r="P3" s="56"/>
      <c r="Q3" s="56"/>
      <c r="R3" s="56"/>
      <c r="S3" s="56"/>
      <c r="T3" s="56"/>
      <c r="U3" s="57"/>
      <c r="V3" s="11"/>
      <c r="W3" s="11"/>
      <c r="X3" s="11"/>
      <c r="Y3" s="11"/>
      <c r="Z3" s="11"/>
    </row>
    <row r="4" spans="1:34" s="13" customFormat="1" ht="15" customHeight="1" thickBot="1" x14ac:dyDescent="0.3">
      <c r="B4" s="41"/>
      <c r="C4" s="41"/>
      <c r="D4" s="41"/>
      <c r="E4" s="35" t="s">
        <v>13</v>
      </c>
      <c r="F4" s="35"/>
      <c r="G4" s="43" t="s">
        <v>156</v>
      </c>
      <c r="H4" s="44"/>
      <c r="I4" s="35" t="s">
        <v>18</v>
      </c>
      <c r="J4" s="35"/>
      <c r="K4" s="35"/>
      <c r="L4" s="35" t="s">
        <v>19</v>
      </c>
      <c r="M4" s="35"/>
      <c r="N4" s="35"/>
      <c r="O4" s="35"/>
      <c r="P4" s="35"/>
      <c r="Q4" s="35"/>
      <c r="R4" s="35"/>
      <c r="S4" s="35"/>
      <c r="T4" s="35"/>
      <c r="U4" s="61" t="s">
        <v>157</v>
      </c>
      <c r="V4" s="11"/>
      <c r="W4" s="11"/>
      <c r="X4" s="11"/>
      <c r="Y4" s="11"/>
      <c r="Z4" s="11"/>
    </row>
    <row r="5" spans="1:34" s="13" customFormat="1" ht="35.25" customHeight="1" thickBot="1" x14ac:dyDescent="0.3">
      <c r="B5" s="41"/>
      <c r="C5" s="41"/>
      <c r="D5" s="41"/>
      <c r="E5" s="35"/>
      <c r="F5" s="35"/>
      <c r="G5" s="45"/>
      <c r="H5" s="46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62"/>
      <c r="V5" s="11"/>
      <c r="W5" s="11"/>
      <c r="X5" s="11"/>
      <c r="Y5" s="11"/>
      <c r="Z5" s="11"/>
    </row>
    <row r="6" spans="1:34" ht="20.25" customHeight="1" x14ac:dyDescent="0.25">
      <c r="B6" s="47" t="s">
        <v>2</v>
      </c>
      <c r="C6" s="36" t="s">
        <v>7</v>
      </c>
      <c r="D6" s="36" t="s">
        <v>8</v>
      </c>
      <c r="E6" s="36" t="s">
        <v>3</v>
      </c>
      <c r="F6" s="36" t="s">
        <v>4</v>
      </c>
      <c r="G6" s="33" t="s">
        <v>153</v>
      </c>
      <c r="H6" s="33" t="s">
        <v>154</v>
      </c>
      <c r="I6" s="36" t="s">
        <v>5</v>
      </c>
      <c r="J6" s="36" t="s">
        <v>11</v>
      </c>
      <c r="K6" s="36" t="s">
        <v>6</v>
      </c>
      <c r="L6" s="36" t="s">
        <v>2</v>
      </c>
      <c r="M6" s="58" t="str">
        <f>TEXT(WEEKDAY(E3), "TTT")</f>
        <v>Di</v>
      </c>
      <c r="N6" s="58" t="str">
        <f>TEXT(WEEKDAY(C39), "TTT")</f>
        <v>Mi</v>
      </c>
      <c r="O6" s="58" t="str">
        <f>TEXT(WEEKDAY(C40), "TTT")</f>
        <v>Do</v>
      </c>
      <c r="P6" s="58" t="str">
        <f>TEXT(WEEKDAY(C41), "TTT")</f>
        <v>Fr</v>
      </c>
      <c r="Q6" s="58" t="str">
        <f t="shared" ref="Q6:S6" si="0">TEXT(WEEKDAY(D41), "TTT")</f>
        <v>Sa</v>
      </c>
      <c r="R6" s="58" t="str">
        <f t="shared" si="0"/>
        <v>Sa</v>
      </c>
      <c r="S6" s="58" t="str">
        <f t="shared" si="0"/>
        <v>Sa</v>
      </c>
      <c r="T6" s="63" t="s">
        <v>9</v>
      </c>
      <c r="U6" s="65" t="s">
        <v>10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120.75" customHeight="1" x14ac:dyDescent="0.25">
      <c r="B7" s="48"/>
      <c r="C7" s="37"/>
      <c r="D7" s="37"/>
      <c r="E7" s="37"/>
      <c r="F7" s="37"/>
      <c r="G7" s="34"/>
      <c r="H7" s="34"/>
      <c r="I7" s="37"/>
      <c r="J7" s="37"/>
      <c r="K7" s="37"/>
      <c r="L7" s="37"/>
      <c r="M7" s="59"/>
      <c r="N7" s="59"/>
      <c r="O7" s="59"/>
      <c r="P7" s="59"/>
      <c r="Q7" s="59"/>
      <c r="R7" s="59"/>
      <c r="S7" s="59"/>
      <c r="T7" s="64"/>
      <c r="U7" s="6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30" customHeight="1" x14ac:dyDescent="0.3">
      <c r="B8" s="15">
        <v>1</v>
      </c>
      <c r="C8" s="8">
        <f>E3</f>
        <v>45314</v>
      </c>
      <c r="D8" s="8">
        <f t="shared" ref="D8:D25" si="1">C8+6</f>
        <v>45320</v>
      </c>
      <c r="E8" s="25">
        <v>70</v>
      </c>
      <c r="F8" s="9"/>
      <c r="G8" s="29">
        <v>10</v>
      </c>
      <c r="H8" s="9"/>
      <c r="I8" s="10">
        <v>16</v>
      </c>
      <c r="J8" s="7">
        <v>35</v>
      </c>
      <c r="K8" s="7"/>
      <c r="L8" s="7">
        <v>1</v>
      </c>
      <c r="M8" s="7"/>
      <c r="N8" s="7"/>
      <c r="O8" s="7"/>
      <c r="P8" s="7"/>
      <c r="Q8" s="7"/>
      <c r="R8" s="7"/>
      <c r="S8" s="7"/>
      <c r="T8" s="7"/>
      <c r="U8" s="1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30" customHeight="1" x14ac:dyDescent="0.3">
      <c r="B9" s="15">
        <v>2</v>
      </c>
      <c r="C9" s="8">
        <f t="shared" ref="C9:C25" si="2">D8+1</f>
        <v>45321</v>
      </c>
      <c r="D9" s="8">
        <f t="shared" si="1"/>
        <v>45327</v>
      </c>
      <c r="E9" s="4">
        <v>125</v>
      </c>
      <c r="F9" s="9"/>
      <c r="G9" s="29">
        <v>16</v>
      </c>
      <c r="H9" s="9"/>
      <c r="I9" s="10">
        <v>16</v>
      </c>
      <c r="J9" s="7">
        <v>31</v>
      </c>
      <c r="K9" s="7"/>
      <c r="L9" s="7">
        <v>2</v>
      </c>
      <c r="M9" s="7"/>
      <c r="N9" s="7"/>
      <c r="O9" s="7"/>
      <c r="P9" s="7"/>
      <c r="Q9" s="7"/>
      <c r="R9" s="7"/>
      <c r="S9" s="7"/>
      <c r="T9" s="7"/>
      <c r="U9" s="1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30" customHeight="1" x14ac:dyDescent="0.3">
      <c r="B10" s="15">
        <v>3</v>
      </c>
      <c r="C10" s="8">
        <f t="shared" si="2"/>
        <v>45328</v>
      </c>
      <c r="D10" s="8">
        <f t="shared" si="1"/>
        <v>45334</v>
      </c>
      <c r="E10" s="4">
        <v>190</v>
      </c>
      <c r="F10" s="9"/>
      <c r="G10" s="29">
        <v>22</v>
      </c>
      <c r="H10" s="9"/>
      <c r="I10" s="10">
        <v>15</v>
      </c>
      <c r="J10" s="7">
        <v>28</v>
      </c>
      <c r="K10" s="7"/>
      <c r="L10" s="7">
        <v>3</v>
      </c>
      <c r="M10" s="7"/>
      <c r="N10" s="7"/>
      <c r="O10" s="7"/>
      <c r="P10" s="7"/>
      <c r="Q10" s="7"/>
      <c r="R10" s="7"/>
      <c r="S10" s="7"/>
      <c r="T10" s="7"/>
      <c r="U10" s="1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30" customHeight="1" x14ac:dyDescent="0.3">
      <c r="B11" s="15">
        <v>4</v>
      </c>
      <c r="C11" s="8">
        <f t="shared" si="2"/>
        <v>45335</v>
      </c>
      <c r="D11" s="8">
        <f t="shared" si="1"/>
        <v>45341</v>
      </c>
      <c r="E11" s="4">
        <v>270</v>
      </c>
      <c r="F11" s="9"/>
      <c r="G11" s="29">
        <v>28</v>
      </c>
      <c r="H11" s="9"/>
      <c r="I11" s="10">
        <v>15</v>
      </c>
      <c r="J11" s="7">
        <v>26</v>
      </c>
      <c r="K11" s="7"/>
      <c r="L11" s="7">
        <v>4</v>
      </c>
      <c r="M11" s="7"/>
      <c r="N11" s="7"/>
      <c r="O11" s="7"/>
      <c r="P11" s="7"/>
      <c r="Q11" s="7"/>
      <c r="R11" s="7"/>
      <c r="S11" s="7"/>
      <c r="T11" s="7"/>
      <c r="U11" s="16" t="s">
        <v>161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30" customHeight="1" x14ac:dyDescent="0.3">
      <c r="B12" s="15">
        <v>5</v>
      </c>
      <c r="C12" s="8">
        <f t="shared" si="2"/>
        <v>45342</v>
      </c>
      <c r="D12" s="8">
        <f t="shared" si="1"/>
        <v>45348</v>
      </c>
      <c r="E12" s="4">
        <v>365</v>
      </c>
      <c r="F12" s="9"/>
      <c r="G12" s="29">
        <v>34</v>
      </c>
      <c r="H12" s="9"/>
      <c r="I12" s="10">
        <v>14</v>
      </c>
      <c r="J12" s="7">
        <v>24</v>
      </c>
      <c r="K12" s="7"/>
      <c r="L12" s="7">
        <v>5</v>
      </c>
      <c r="M12" s="7"/>
      <c r="N12" s="7"/>
      <c r="O12" s="7"/>
      <c r="P12" s="7"/>
      <c r="Q12" s="7"/>
      <c r="R12" s="7"/>
      <c r="S12" s="7"/>
      <c r="T12" s="7"/>
      <c r="U12" s="1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30" customHeight="1" x14ac:dyDescent="0.3">
      <c r="B13" s="15">
        <v>6</v>
      </c>
      <c r="C13" s="8">
        <f t="shared" si="2"/>
        <v>45349</v>
      </c>
      <c r="D13" s="8">
        <f t="shared" si="1"/>
        <v>45355</v>
      </c>
      <c r="E13" s="4">
        <v>475</v>
      </c>
      <c r="F13" s="9"/>
      <c r="G13" s="29">
        <v>41</v>
      </c>
      <c r="H13" s="9"/>
      <c r="I13" s="10">
        <v>14</v>
      </c>
      <c r="J13" s="7">
        <v>22</v>
      </c>
      <c r="K13" s="7"/>
      <c r="L13" s="7">
        <v>6</v>
      </c>
      <c r="M13" s="7"/>
      <c r="N13" s="7"/>
      <c r="O13" s="7"/>
      <c r="P13" s="7"/>
      <c r="Q13" s="7"/>
      <c r="R13" s="7"/>
      <c r="S13" s="7"/>
      <c r="T13" s="7"/>
      <c r="U13" s="16" t="s">
        <v>162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30" customHeight="1" x14ac:dyDescent="0.3">
      <c r="B14" s="17">
        <v>7</v>
      </c>
      <c r="C14" s="3">
        <f t="shared" si="2"/>
        <v>45356</v>
      </c>
      <c r="D14" s="3">
        <f t="shared" si="1"/>
        <v>45362</v>
      </c>
      <c r="E14" s="4">
        <v>590</v>
      </c>
      <c r="F14" s="5"/>
      <c r="G14" s="30">
        <v>46</v>
      </c>
      <c r="H14" s="5"/>
      <c r="I14" s="4">
        <v>13</v>
      </c>
      <c r="J14" s="7">
        <v>20</v>
      </c>
      <c r="K14" s="7"/>
      <c r="L14" s="7">
        <v>7</v>
      </c>
      <c r="M14" s="7"/>
      <c r="N14" s="7"/>
      <c r="O14" s="7"/>
      <c r="P14" s="7"/>
      <c r="Q14" s="7"/>
      <c r="R14" s="7"/>
      <c r="S14" s="7"/>
      <c r="T14" s="7"/>
      <c r="U14" s="16"/>
      <c r="V14" s="6"/>
      <c r="W14" s="6"/>
      <c r="X14" s="6"/>
      <c r="Y14" s="6"/>
      <c r="Z14" s="6"/>
      <c r="AA14" s="6"/>
      <c r="AB14" s="6"/>
      <c r="AC14" s="6"/>
      <c r="AD14" s="6"/>
    </row>
    <row r="15" spans="1:34" ht="30" customHeight="1" x14ac:dyDescent="0.3">
      <c r="B15" s="17">
        <v>8</v>
      </c>
      <c r="C15" s="3">
        <f t="shared" si="2"/>
        <v>45363</v>
      </c>
      <c r="D15" s="3">
        <f t="shared" si="1"/>
        <v>45369</v>
      </c>
      <c r="E15" s="4">
        <v>695</v>
      </c>
      <c r="F15" s="5"/>
      <c r="G15" s="30">
        <v>52</v>
      </c>
      <c r="H15" s="5"/>
      <c r="I15" s="4">
        <v>12</v>
      </c>
      <c r="J15" s="7">
        <v>20</v>
      </c>
      <c r="K15" s="7"/>
      <c r="L15" s="7">
        <v>8</v>
      </c>
      <c r="M15" s="7"/>
      <c r="N15" s="7"/>
      <c r="O15" s="7"/>
      <c r="P15" s="7"/>
      <c r="Q15" s="7"/>
      <c r="R15" s="7"/>
      <c r="S15" s="7"/>
      <c r="T15" s="7"/>
      <c r="U15" s="16"/>
      <c r="V15" s="6"/>
      <c r="W15" s="6"/>
      <c r="X15" s="6"/>
      <c r="Y15" s="6"/>
      <c r="Z15" s="6"/>
      <c r="AA15" s="6"/>
      <c r="AB15" s="6"/>
      <c r="AC15" s="6"/>
      <c r="AD15" s="6"/>
    </row>
    <row r="16" spans="1:34" ht="30" customHeight="1" x14ac:dyDescent="0.3">
      <c r="B16" s="17">
        <v>9</v>
      </c>
      <c r="C16" s="3">
        <f t="shared" si="2"/>
        <v>45370</v>
      </c>
      <c r="D16" s="3">
        <f t="shared" si="1"/>
        <v>45376</v>
      </c>
      <c r="E16" s="4">
        <v>790</v>
      </c>
      <c r="F16" s="5"/>
      <c r="G16" s="30">
        <v>57</v>
      </c>
      <c r="H16" s="5"/>
      <c r="I16" s="4">
        <v>11</v>
      </c>
      <c r="J16" s="7">
        <v>20</v>
      </c>
      <c r="K16" s="7"/>
      <c r="L16" s="7">
        <v>9</v>
      </c>
      <c r="M16" s="7"/>
      <c r="N16" s="7"/>
      <c r="O16" s="7"/>
      <c r="P16" s="7"/>
      <c r="Q16" s="7"/>
      <c r="R16" s="7"/>
      <c r="S16" s="7"/>
      <c r="T16" s="7"/>
      <c r="U16" s="16"/>
      <c r="V16" s="6"/>
      <c r="W16" s="6"/>
      <c r="X16" s="6"/>
      <c r="Y16" s="6"/>
      <c r="Z16" s="6"/>
      <c r="AA16" s="6"/>
      <c r="AB16" s="6"/>
      <c r="AC16" s="6"/>
      <c r="AD16" s="6"/>
    </row>
    <row r="17" spans="2:45" ht="30" customHeight="1" x14ac:dyDescent="0.3">
      <c r="B17" s="17">
        <v>10</v>
      </c>
      <c r="C17" s="3">
        <f t="shared" si="2"/>
        <v>45377</v>
      </c>
      <c r="D17" s="3">
        <f t="shared" si="1"/>
        <v>45383</v>
      </c>
      <c r="E17" s="4">
        <v>880</v>
      </c>
      <c r="F17" s="5"/>
      <c r="G17" s="30">
        <v>61</v>
      </c>
      <c r="H17" s="5"/>
      <c r="I17" s="27" t="s">
        <v>149</v>
      </c>
      <c r="J17" s="7">
        <v>20</v>
      </c>
      <c r="K17" s="7"/>
      <c r="L17" s="7">
        <v>10</v>
      </c>
      <c r="M17" s="7"/>
      <c r="N17" s="7"/>
      <c r="O17" s="7"/>
      <c r="P17" s="7"/>
      <c r="Q17" s="7"/>
      <c r="R17" s="7"/>
      <c r="S17" s="7"/>
      <c r="T17" s="7"/>
      <c r="U17" s="16"/>
      <c r="V17" s="6"/>
      <c r="W17" s="6"/>
      <c r="X17" s="6"/>
      <c r="Y17" s="6"/>
      <c r="Z17" s="6"/>
      <c r="AA17" s="6"/>
      <c r="AB17" s="6"/>
      <c r="AC17" s="6"/>
      <c r="AD17" s="6"/>
    </row>
    <row r="18" spans="2:45" ht="30" customHeight="1" x14ac:dyDescent="0.3">
      <c r="B18" s="17">
        <v>11</v>
      </c>
      <c r="C18" s="3">
        <f t="shared" si="2"/>
        <v>45384</v>
      </c>
      <c r="D18" s="3">
        <f t="shared" si="1"/>
        <v>45390</v>
      </c>
      <c r="E18" s="4">
        <v>965</v>
      </c>
      <c r="F18" s="5"/>
      <c r="G18" s="30">
        <v>64</v>
      </c>
      <c r="H18" s="5"/>
      <c r="I18" s="27" t="s">
        <v>159</v>
      </c>
      <c r="J18" s="7">
        <v>20</v>
      </c>
      <c r="K18" s="7"/>
      <c r="L18" s="7">
        <v>11</v>
      </c>
      <c r="M18" s="7"/>
      <c r="N18" s="7"/>
      <c r="O18" s="7"/>
      <c r="P18" s="7"/>
      <c r="Q18" s="7"/>
      <c r="R18" s="7"/>
      <c r="S18" s="7"/>
      <c r="T18" s="7"/>
      <c r="U18" s="16" t="s">
        <v>161</v>
      </c>
      <c r="V18" s="6"/>
      <c r="W18" s="6"/>
      <c r="X18" s="6"/>
      <c r="Y18" s="6"/>
      <c r="Z18" s="6"/>
      <c r="AA18" s="6"/>
      <c r="AB18" s="6"/>
      <c r="AC18" s="6"/>
      <c r="AD18" s="6"/>
    </row>
    <row r="19" spans="2:45" ht="30" customHeight="1" x14ac:dyDescent="0.3">
      <c r="B19" s="17">
        <v>12</v>
      </c>
      <c r="C19" s="3">
        <f t="shared" si="2"/>
        <v>45391</v>
      </c>
      <c r="D19" s="3">
        <f t="shared" si="1"/>
        <v>45397</v>
      </c>
      <c r="E19" s="4">
        <v>1050</v>
      </c>
      <c r="F19" s="5"/>
      <c r="G19" s="30">
        <v>66</v>
      </c>
      <c r="H19" s="5"/>
      <c r="I19" s="27" t="s">
        <v>150</v>
      </c>
      <c r="J19" s="2">
        <v>20</v>
      </c>
      <c r="K19" s="2"/>
      <c r="L19" s="2">
        <v>12</v>
      </c>
      <c r="M19" s="2"/>
      <c r="N19" s="2"/>
      <c r="O19" s="2"/>
      <c r="P19" s="2"/>
      <c r="Q19" s="2"/>
      <c r="R19" s="2"/>
      <c r="S19" s="2"/>
      <c r="T19" s="7"/>
      <c r="U19" s="18" t="s">
        <v>151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2:45" ht="30" customHeight="1" x14ac:dyDescent="0.3">
      <c r="B20" s="17">
        <v>13</v>
      </c>
      <c r="C20" s="3">
        <f t="shared" si="2"/>
        <v>45398</v>
      </c>
      <c r="D20" s="3">
        <f t="shared" si="1"/>
        <v>45404</v>
      </c>
      <c r="E20" s="4">
        <v>1135</v>
      </c>
      <c r="F20" s="5"/>
      <c r="G20" s="30">
        <v>67</v>
      </c>
      <c r="H20" s="5"/>
      <c r="I20" s="27" t="s">
        <v>160</v>
      </c>
      <c r="J20" s="2">
        <v>20</v>
      </c>
      <c r="K20" s="2"/>
      <c r="L20" s="2">
        <v>13</v>
      </c>
      <c r="M20" s="2"/>
      <c r="N20" s="2"/>
      <c r="O20" s="2"/>
      <c r="P20" s="2"/>
      <c r="Q20" s="2"/>
      <c r="R20" s="2"/>
      <c r="S20" s="2"/>
      <c r="T20" s="7"/>
      <c r="U20" s="18" t="s">
        <v>152</v>
      </c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K20" s="13"/>
      <c r="AL20" s="13"/>
      <c r="AM20" s="13"/>
      <c r="AN20" s="13"/>
      <c r="AO20" s="13"/>
      <c r="AP20" s="13"/>
      <c r="AQ20" s="13"/>
      <c r="AR20" s="13"/>
      <c r="AS20" s="13"/>
    </row>
    <row r="21" spans="2:45" ht="30" customHeight="1" x14ac:dyDescent="0.3">
      <c r="B21" s="17">
        <v>14</v>
      </c>
      <c r="C21" s="3">
        <f t="shared" si="2"/>
        <v>45405</v>
      </c>
      <c r="D21" s="3">
        <f t="shared" si="1"/>
        <v>45411</v>
      </c>
      <c r="E21" s="4">
        <v>1215</v>
      </c>
      <c r="F21" s="5"/>
      <c r="G21" s="30">
        <v>69</v>
      </c>
      <c r="H21" s="5"/>
      <c r="I21" s="27" t="s">
        <v>160</v>
      </c>
      <c r="J21" s="2">
        <v>20</v>
      </c>
      <c r="K21" s="2"/>
      <c r="L21" s="2">
        <v>14</v>
      </c>
      <c r="M21" s="2"/>
      <c r="N21" s="2"/>
      <c r="O21" s="2"/>
      <c r="P21" s="2"/>
      <c r="Q21" s="2"/>
      <c r="R21" s="2"/>
      <c r="S21" s="2"/>
      <c r="T21" s="7"/>
      <c r="U21" s="18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K21" s="13"/>
      <c r="AL21" s="13"/>
      <c r="AM21" s="13"/>
      <c r="AN21" s="13"/>
      <c r="AO21" s="13"/>
      <c r="AP21" s="13"/>
      <c r="AQ21" s="13"/>
      <c r="AR21" s="13"/>
      <c r="AS21" s="13"/>
    </row>
    <row r="22" spans="2:45" ht="30" customHeight="1" x14ac:dyDescent="0.3">
      <c r="B22" s="17">
        <v>15</v>
      </c>
      <c r="C22" s="3">
        <f t="shared" si="2"/>
        <v>45412</v>
      </c>
      <c r="D22" s="3">
        <f t="shared" si="1"/>
        <v>45418</v>
      </c>
      <c r="E22" s="4">
        <v>1290</v>
      </c>
      <c r="F22" s="5"/>
      <c r="G22" s="30">
        <v>71</v>
      </c>
      <c r="H22" s="5"/>
      <c r="I22" s="27" t="s">
        <v>160</v>
      </c>
      <c r="J22" s="2">
        <v>20</v>
      </c>
      <c r="K22" s="4" t="s">
        <v>155</v>
      </c>
      <c r="L22" s="2">
        <v>15</v>
      </c>
      <c r="M22" s="2"/>
      <c r="N22" s="2"/>
      <c r="O22" s="2"/>
      <c r="P22" s="2"/>
      <c r="Q22" s="2"/>
      <c r="R22" s="2"/>
      <c r="S22" s="2"/>
      <c r="T22" s="7"/>
      <c r="U22" s="18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2:45" ht="30" customHeight="1" x14ac:dyDescent="0.3">
      <c r="B23" s="17">
        <v>16</v>
      </c>
      <c r="C23" s="3">
        <f t="shared" si="2"/>
        <v>45419</v>
      </c>
      <c r="D23" s="3">
        <f t="shared" si="1"/>
        <v>45425</v>
      </c>
      <c r="E23" s="4">
        <v>1365</v>
      </c>
      <c r="F23" s="5"/>
      <c r="G23" s="30">
        <v>74</v>
      </c>
      <c r="H23" s="5"/>
      <c r="I23" s="27" t="s">
        <v>160</v>
      </c>
      <c r="J23" s="2">
        <v>20</v>
      </c>
      <c r="K23" s="2"/>
      <c r="L23" s="2">
        <v>16</v>
      </c>
      <c r="M23" s="2"/>
      <c r="N23" s="2"/>
      <c r="O23" s="2"/>
      <c r="P23" s="2"/>
      <c r="Q23" s="2"/>
      <c r="R23" s="2"/>
      <c r="S23" s="2"/>
      <c r="T23" s="7"/>
      <c r="U23" s="18" t="s">
        <v>161</v>
      </c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K23" s="13"/>
      <c r="AL23" s="13"/>
      <c r="AM23" s="13"/>
      <c r="AN23" s="13"/>
      <c r="AO23" s="13"/>
      <c r="AP23" s="13"/>
      <c r="AQ23" s="13"/>
      <c r="AR23" s="13"/>
      <c r="AS23" s="13"/>
    </row>
    <row r="24" spans="2:45" ht="30" customHeight="1" x14ac:dyDescent="0.3">
      <c r="B24" s="17">
        <v>17</v>
      </c>
      <c r="C24" s="3">
        <f t="shared" si="2"/>
        <v>45426</v>
      </c>
      <c r="D24" s="3">
        <f t="shared" si="1"/>
        <v>45432</v>
      </c>
      <c r="E24" s="4">
        <v>1440</v>
      </c>
      <c r="F24" s="5"/>
      <c r="G24" s="30">
        <v>78</v>
      </c>
      <c r="H24" s="5"/>
      <c r="I24" s="27" t="s">
        <v>160</v>
      </c>
      <c r="J24" s="2">
        <v>18</v>
      </c>
      <c r="K24" s="2"/>
      <c r="L24" s="2">
        <v>17</v>
      </c>
      <c r="M24" s="2"/>
      <c r="N24" s="2"/>
      <c r="O24" s="2"/>
      <c r="P24" s="2"/>
      <c r="Q24" s="2"/>
      <c r="R24" s="2"/>
      <c r="S24" s="2"/>
      <c r="T24" s="7"/>
      <c r="U24" s="18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K24" s="13"/>
      <c r="AL24" s="13"/>
      <c r="AM24" s="13"/>
      <c r="AN24" s="13"/>
      <c r="AO24" s="13"/>
      <c r="AP24" s="13"/>
      <c r="AQ24" s="13"/>
      <c r="AR24" s="13"/>
      <c r="AS24" s="13"/>
    </row>
    <row r="25" spans="2:45" ht="30" customHeight="1" thickBot="1" x14ac:dyDescent="0.35">
      <c r="B25" s="19">
        <v>18</v>
      </c>
      <c r="C25" s="20">
        <f t="shared" si="2"/>
        <v>45433</v>
      </c>
      <c r="D25" s="20">
        <f t="shared" si="1"/>
        <v>45439</v>
      </c>
      <c r="E25" s="23">
        <v>1515</v>
      </c>
      <c r="F25" s="21"/>
      <c r="G25" s="31">
        <v>81</v>
      </c>
      <c r="H25" s="21"/>
      <c r="I25" s="28" t="s">
        <v>160</v>
      </c>
      <c r="J25" s="22">
        <v>18</v>
      </c>
      <c r="K25" s="22"/>
      <c r="L25" s="22">
        <v>18</v>
      </c>
      <c r="M25" s="22"/>
      <c r="N25" s="22"/>
      <c r="O25" s="22"/>
      <c r="P25" s="22"/>
      <c r="Q25" s="22"/>
      <c r="R25" s="22"/>
      <c r="S25" s="22"/>
      <c r="T25" s="26"/>
      <c r="U25" s="24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K25" s="13"/>
      <c r="AL25" s="13"/>
      <c r="AM25" s="13"/>
      <c r="AN25" s="13"/>
      <c r="AO25" s="13"/>
      <c r="AP25" s="13"/>
      <c r="AQ25" s="13"/>
      <c r="AR25" s="13"/>
      <c r="AS25" s="13"/>
    </row>
    <row r="26" spans="2:45" ht="30" customHeight="1" x14ac:dyDescent="0.25"/>
    <row r="27" spans="2:45" ht="30" customHeight="1" x14ac:dyDescent="0.25"/>
    <row r="36" spans="3:3" x14ac:dyDescent="0.25">
      <c r="C36" s="14"/>
    </row>
    <row r="37" spans="3:3" x14ac:dyDescent="0.25">
      <c r="C37" s="14"/>
    </row>
    <row r="38" spans="3:3" x14ac:dyDescent="0.25">
      <c r="C38" s="14">
        <f>E3</f>
        <v>45314</v>
      </c>
    </row>
    <row r="39" spans="3:3" x14ac:dyDescent="0.25">
      <c r="C39" s="14">
        <f>C38+1</f>
        <v>45315</v>
      </c>
    </row>
    <row r="40" spans="3:3" x14ac:dyDescent="0.25">
      <c r="C40" s="14">
        <f>C39+1</f>
        <v>45316</v>
      </c>
    </row>
    <row r="41" spans="3:3" x14ac:dyDescent="0.25">
      <c r="C41" s="14">
        <f>C40+1</f>
        <v>45317</v>
      </c>
    </row>
    <row r="42" spans="3:3" x14ac:dyDescent="0.25">
      <c r="C42" s="14">
        <f>C41+1</f>
        <v>45318</v>
      </c>
    </row>
    <row r="43" spans="3:3" x14ac:dyDescent="0.25">
      <c r="C43" s="1"/>
    </row>
  </sheetData>
  <protectedRanges>
    <protectedRange password="DC67" sqref="C38:C44" name="Daten"/>
  </protectedRanges>
  <mergeCells count="37">
    <mergeCell ref="O1:U3"/>
    <mergeCell ref="M6:M7"/>
    <mergeCell ref="N6:N7"/>
    <mergeCell ref="O6:O7"/>
    <mergeCell ref="P6:P7"/>
    <mergeCell ref="Q6:Q7"/>
    <mergeCell ref="L3:N3"/>
    <mergeCell ref="L4:T5"/>
    <mergeCell ref="U4:U5"/>
    <mergeCell ref="R6:R7"/>
    <mergeCell ref="S6:S7"/>
    <mergeCell ref="T6:T7"/>
    <mergeCell ref="U6:U7"/>
    <mergeCell ref="B6:B7"/>
    <mergeCell ref="C6:C7"/>
    <mergeCell ref="D6:D7"/>
    <mergeCell ref="E6:E7"/>
    <mergeCell ref="F6:F7"/>
    <mergeCell ref="B3:D5"/>
    <mergeCell ref="E3:H3"/>
    <mergeCell ref="I3:J3"/>
    <mergeCell ref="K4:K5"/>
    <mergeCell ref="G4:H5"/>
    <mergeCell ref="B1:D1"/>
    <mergeCell ref="E1:H2"/>
    <mergeCell ref="I1:J2"/>
    <mergeCell ref="K1:K2"/>
    <mergeCell ref="L1:N2"/>
    <mergeCell ref="B2:D2"/>
    <mergeCell ref="G6:G7"/>
    <mergeCell ref="E4:F5"/>
    <mergeCell ref="I4:J5"/>
    <mergeCell ref="L6:L7"/>
    <mergeCell ref="K6:K7"/>
    <mergeCell ref="H6:H7"/>
    <mergeCell ref="I6:I7"/>
    <mergeCell ref="J6:J7"/>
  </mergeCells>
  <conditionalFormatting sqref="B3:D5 L4">
    <cfRule type="beginsWith" dxfId="9" priority="16" operator="beginsWith" text="BN">
      <formula>LEFT(B3,LEN("BN"))="BN"</formula>
    </cfRule>
  </conditionalFormatting>
  <conditionalFormatting sqref="B3:D5 L4">
    <cfRule type="colorScale" priority="15">
      <colorScale>
        <cfvo type="min"/>
        <cfvo type="max"/>
        <color rgb="FF974706"/>
        <color rgb="FFFFEF9C"/>
      </colorScale>
    </cfRule>
  </conditionalFormatting>
  <conditionalFormatting sqref="E3 I3">
    <cfRule type="containsText" dxfId="8" priority="14" operator="containsText" text="BN Schlu">
      <formula>NOT(ISERROR(SEARCH("BN Schlu",E3)))</formula>
    </cfRule>
  </conditionalFormatting>
  <conditionalFormatting sqref="I4">
    <cfRule type="beginsWith" dxfId="7" priority="7" operator="beginsWith" text="BN">
      <formula>LEFT(I4,LEN("BN"))="BN"</formula>
    </cfRule>
  </conditionalFormatting>
  <conditionalFormatting sqref="I4">
    <cfRule type="colorScale" priority="6">
      <colorScale>
        <cfvo type="min"/>
        <cfvo type="max"/>
        <color rgb="FF974706"/>
        <color rgb="FFFFEF9C"/>
      </colorScale>
    </cfRule>
  </conditionalFormatting>
  <conditionalFormatting sqref="E4">
    <cfRule type="beginsWith" dxfId="6" priority="3" operator="beginsWith" text="BN">
      <formula>LEFT(E4,LEN("BN"))="BN"</formula>
    </cfRule>
  </conditionalFormatting>
  <conditionalFormatting sqref="E4">
    <cfRule type="colorScale" priority="2">
      <colorScale>
        <cfvo type="min"/>
        <cfvo type="max"/>
        <color rgb="FF974706"/>
        <color rgb="FFFFEF9C"/>
      </colorScale>
    </cfRule>
  </conditionalFormatting>
  <dataValidations count="1">
    <dataValidation type="list" allowBlank="1" showInputMessage="1" showErrorMessage="1" sqref="L3:N3">
      <formula1>$A$1:$A$2</formula1>
    </dataValidation>
  </dataValidations>
  <pageMargins left="0.47244094488188981" right="0.23622047244094491" top="0.39370078740157483" bottom="0.39370078740157483" header="0.31496062992125984" footer="0.31496062992125984"/>
  <pageSetup paperSize="9" scale="57" orientation="landscape" r:id="rId1"/>
  <headerFooter scaleWithDoc="0" alignWithMargins="0">
    <oddFooter>&amp;CStallkarte BN Version 12_2021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C0DDF16-A19B-4B33-99F4-4D654E27E767}">
            <xm:f>NOT(ISERROR(SEARCH($L$3,B3)))</xm:f>
            <xm:f>$L$3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B3:D5 L4</xm:sqref>
        </x14:conditionalFormatting>
        <x14:conditionalFormatting xmlns:xm="http://schemas.microsoft.com/office/excel/2006/main">
          <x14:cfRule type="containsText" priority="13" operator="containsText" id="{13550F60-8F46-4699-9A6E-99B64637717F}">
            <xm:f>NOT(ISERROR(SEARCH(BN,B3)))</xm:f>
            <xm:f>BN</xm:f>
            <x14:dxf>
              <fill>
                <patternFill>
                  <bgColor theme="9" tint="-0.499984740745262"/>
                </patternFill>
              </fill>
            </x14:dxf>
          </x14:cfRule>
          <xm:sqref>B3:E3 B4:D5 L4 I3</xm:sqref>
        </x14:conditionalFormatting>
        <x14:conditionalFormatting xmlns:xm="http://schemas.microsoft.com/office/excel/2006/main">
          <x14:cfRule type="containsText" priority="8" operator="containsText" id="{A634584A-41D4-4BE0-8456-3C0DFDB4B587}">
            <xm:f>NOT(ISERROR(SEARCH($L$3,I4)))</xm:f>
            <xm:f>$L$3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</xm:sqref>
        </x14:conditionalFormatting>
        <x14:conditionalFormatting xmlns:xm="http://schemas.microsoft.com/office/excel/2006/main">
          <x14:cfRule type="containsText" priority="5" operator="containsText" id="{70A84524-75A1-48C7-B996-7634D73F7317}">
            <xm:f>NOT(ISERROR(SEARCH(BN,I4)))</xm:f>
            <xm:f>BN</xm:f>
            <x14:dxf>
              <fill>
                <patternFill>
                  <bgColor theme="9" tint="-0.499984740745262"/>
                </patternFill>
              </fill>
            </x14:dxf>
          </x14:cfRule>
          <xm:sqref>I4</xm:sqref>
        </x14:conditionalFormatting>
        <x14:conditionalFormatting xmlns:xm="http://schemas.microsoft.com/office/excel/2006/main">
          <x14:cfRule type="containsText" priority="4" operator="containsText" id="{67581970-EF84-41EF-8197-424A9118C7C5}">
            <xm:f>NOT(ISERROR(SEARCH($L$3,E4)))</xm:f>
            <xm:f>$L$3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</xm:sqref>
        </x14:conditionalFormatting>
        <x14:conditionalFormatting xmlns:xm="http://schemas.microsoft.com/office/excel/2006/main">
          <x14:cfRule type="containsText" priority="1" operator="containsText" id="{A39D46C6-6CA9-4CEA-B34E-2C5020C10089}">
            <xm:f>NOT(ISERROR(SEARCH(BN,E4)))</xm:f>
            <xm:f>BN</xm:f>
            <x14:dxf>
              <fill>
                <patternFill>
                  <bgColor theme="9" tint="-0.499984740745262"/>
                </patternFill>
              </fill>
            </x14:dxf>
          </x14:cfRule>
          <xm:sqref>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>
      <selection activeCell="C10" sqref="C10"/>
    </sheetView>
  </sheetViews>
  <sheetFormatPr baseColWidth="10" defaultRowHeight="15" x14ac:dyDescent="0.25"/>
  <sheetData>
    <row r="1" spans="1:3" x14ac:dyDescent="0.25">
      <c r="B1" t="s">
        <v>148</v>
      </c>
      <c r="C1" t="s">
        <v>147</v>
      </c>
    </row>
    <row r="2" spans="1:3" x14ac:dyDescent="0.25">
      <c r="A2" t="s">
        <v>20</v>
      </c>
      <c r="B2">
        <v>35</v>
      </c>
    </row>
    <row r="3" spans="1:3" x14ac:dyDescent="0.25">
      <c r="A3" t="s">
        <v>21</v>
      </c>
      <c r="B3">
        <f>B2-(4/7)</f>
        <v>34.428571428571431</v>
      </c>
    </row>
    <row r="4" spans="1:3" x14ac:dyDescent="0.25">
      <c r="A4" t="s">
        <v>22</v>
      </c>
      <c r="B4">
        <f>B3-(4/7)</f>
        <v>33.857142857142861</v>
      </c>
    </row>
    <row r="5" spans="1:3" x14ac:dyDescent="0.25">
      <c r="A5" t="s">
        <v>23</v>
      </c>
      <c r="B5">
        <f>B4-(4/7)</f>
        <v>33.285714285714292</v>
      </c>
    </row>
    <row r="6" spans="1:3" x14ac:dyDescent="0.25">
      <c r="A6" t="s">
        <v>24</v>
      </c>
      <c r="B6">
        <f t="shared" ref="B6" si="0">B5-(4/7)</f>
        <v>32.714285714285722</v>
      </c>
    </row>
    <row r="7" spans="1:3" x14ac:dyDescent="0.25">
      <c r="A7" t="s">
        <v>25</v>
      </c>
      <c r="B7">
        <f>B6-(4/7)</f>
        <v>32.142857142857153</v>
      </c>
    </row>
    <row r="8" spans="1:3" x14ac:dyDescent="0.25">
      <c r="A8" t="s">
        <v>26</v>
      </c>
      <c r="B8">
        <f>B7-(4/7)</f>
        <v>31.57142857142858</v>
      </c>
    </row>
    <row r="9" spans="1:3" x14ac:dyDescent="0.25">
      <c r="A9" t="s">
        <v>27</v>
      </c>
      <c r="B9">
        <f>B8-(4/7)</f>
        <v>31.000000000000007</v>
      </c>
    </row>
    <row r="10" spans="1:3" x14ac:dyDescent="0.25">
      <c r="A10" t="s">
        <v>28</v>
      </c>
      <c r="B10">
        <f>B9-(3/7)</f>
        <v>30.57142857142858</v>
      </c>
    </row>
    <row r="11" spans="1:3" x14ac:dyDescent="0.25">
      <c r="A11" t="s">
        <v>29</v>
      </c>
      <c r="B11">
        <f t="shared" ref="B11:B16" si="1">B10-(3/7)</f>
        <v>30.142857142857153</v>
      </c>
    </row>
    <row r="12" spans="1:3" x14ac:dyDescent="0.25">
      <c r="A12" t="s">
        <v>30</v>
      </c>
      <c r="B12">
        <f t="shared" si="1"/>
        <v>29.714285714285726</v>
      </c>
    </row>
    <row r="13" spans="1:3" x14ac:dyDescent="0.25">
      <c r="A13" t="s">
        <v>31</v>
      </c>
      <c r="B13">
        <f t="shared" si="1"/>
        <v>29.285714285714299</v>
      </c>
    </row>
    <row r="14" spans="1:3" x14ac:dyDescent="0.25">
      <c r="A14" t="s">
        <v>32</v>
      </c>
      <c r="B14">
        <f t="shared" si="1"/>
        <v>28.857142857142872</v>
      </c>
    </row>
    <row r="15" spans="1:3" x14ac:dyDescent="0.25">
      <c r="A15" t="s">
        <v>33</v>
      </c>
      <c r="B15">
        <f t="shared" si="1"/>
        <v>28.428571428571445</v>
      </c>
    </row>
    <row r="16" spans="1:3" x14ac:dyDescent="0.25">
      <c r="A16" t="s">
        <v>34</v>
      </c>
      <c r="B16">
        <f t="shared" si="1"/>
        <v>28.000000000000018</v>
      </c>
    </row>
    <row r="17" spans="1:2" x14ac:dyDescent="0.25">
      <c r="A17" t="s">
        <v>35</v>
      </c>
      <c r="B17">
        <f>B16-(2/7)</f>
        <v>27.714285714285733</v>
      </c>
    </row>
    <row r="18" spans="1:2" x14ac:dyDescent="0.25">
      <c r="A18" t="s">
        <v>36</v>
      </c>
      <c r="B18">
        <f t="shared" ref="B18:B37" si="2">B17-(2/7)</f>
        <v>27.428571428571448</v>
      </c>
    </row>
    <row r="19" spans="1:2" x14ac:dyDescent="0.25">
      <c r="A19" t="s">
        <v>37</v>
      </c>
      <c r="B19">
        <f t="shared" si="2"/>
        <v>27.142857142857164</v>
      </c>
    </row>
    <row r="20" spans="1:2" x14ac:dyDescent="0.25">
      <c r="A20" t="s">
        <v>38</v>
      </c>
      <c r="B20">
        <f t="shared" si="2"/>
        <v>26.857142857142879</v>
      </c>
    </row>
    <row r="21" spans="1:2" x14ac:dyDescent="0.25">
      <c r="A21" t="s">
        <v>39</v>
      </c>
      <c r="B21">
        <f t="shared" si="2"/>
        <v>26.571428571428594</v>
      </c>
    </row>
    <row r="22" spans="1:2" x14ac:dyDescent="0.25">
      <c r="A22" t="s">
        <v>40</v>
      </c>
      <c r="B22">
        <f t="shared" si="2"/>
        <v>26.28571428571431</v>
      </c>
    </row>
    <row r="23" spans="1:2" x14ac:dyDescent="0.25">
      <c r="A23" t="s">
        <v>41</v>
      </c>
      <c r="B23">
        <f t="shared" si="2"/>
        <v>26.000000000000025</v>
      </c>
    </row>
    <row r="24" spans="1:2" x14ac:dyDescent="0.25">
      <c r="A24" t="s">
        <v>42</v>
      </c>
      <c r="B24">
        <f t="shared" si="2"/>
        <v>25.71428571428574</v>
      </c>
    </row>
    <row r="25" spans="1:2" x14ac:dyDescent="0.25">
      <c r="A25" t="s">
        <v>43</v>
      </c>
      <c r="B25">
        <f t="shared" si="2"/>
        <v>25.428571428571455</v>
      </c>
    </row>
    <row r="26" spans="1:2" x14ac:dyDescent="0.25">
      <c r="A26" t="s">
        <v>44</v>
      </c>
      <c r="B26">
        <f t="shared" si="2"/>
        <v>25.142857142857171</v>
      </c>
    </row>
    <row r="27" spans="1:2" x14ac:dyDescent="0.25">
      <c r="A27" t="s">
        <v>45</v>
      </c>
      <c r="B27">
        <f t="shared" si="2"/>
        <v>24.857142857142886</v>
      </c>
    </row>
    <row r="28" spans="1:2" x14ac:dyDescent="0.25">
      <c r="A28" t="s">
        <v>46</v>
      </c>
      <c r="B28">
        <f t="shared" si="2"/>
        <v>24.571428571428601</v>
      </c>
    </row>
    <row r="29" spans="1:2" x14ac:dyDescent="0.25">
      <c r="A29" t="s">
        <v>47</v>
      </c>
      <c r="B29">
        <f t="shared" si="2"/>
        <v>24.285714285714317</v>
      </c>
    </row>
    <row r="30" spans="1:2" x14ac:dyDescent="0.25">
      <c r="A30" t="s">
        <v>48</v>
      </c>
      <c r="B30">
        <f t="shared" si="2"/>
        <v>24.000000000000032</v>
      </c>
    </row>
    <row r="31" spans="1:2" x14ac:dyDescent="0.25">
      <c r="A31" t="s">
        <v>49</v>
      </c>
      <c r="B31">
        <f t="shared" si="2"/>
        <v>23.714285714285747</v>
      </c>
    </row>
    <row r="32" spans="1:2" x14ac:dyDescent="0.25">
      <c r="A32" t="s">
        <v>50</v>
      </c>
      <c r="B32">
        <f t="shared" si="2"/>
        <v>23.428571428571463</v>
      </c>
    </row>
    <row r="33" spans="1:2" x14ac:dyDescent="0.25">
      <c r="A33" t="s">
        <v>51</v>
      </c>
      <c r="B33">
        <f t="shared" si="2"/>
        <v>23.142857142857178</v>
      </c>
    </row>
    <row r="34" spans="1:2" x14ac:dyDescent="0.25">
      <c r="A34" t="s">
        <v>52</v>
      </c>
      <c r="B34">
        <f t="shared" si="2"/>
        <v>22.857142857142893</v>
      </c>
    </row>
    <row r="35" spans="1:2" x14ac:dyDescent="0.25">
      <c r="A35" t="s">
        <v>53</v>
      </c>
      <c r="B35">
        <f t="shared" si="2"/>
        <v>22.571428571428608</v>
      </c>
    </row>
    <row r="36" spans="1:2" x14ac:dyDescent="0.25">
      <c r="A36" t="s">
        <v>54</v>
      </c>
      <c r="B36">
        <f t="shared" si="2"/>
        <v>22.285714285714324</v>
      </c>
    </row>
    <row r="37" spans="1:2" x14ac:dyDescent="0.25">
      <c r="A37" t="s">
        <v>55</v>
      </c>
      <c r="B37">
        <f t="shared" si="2"/>
        <v>22.000000000000039</v>
      </c>
    </row>
    <row r="38" spans="1:2" x14ac:dyDescent="0.25">
      <c r="A38" t="s">
        <v>56</v>
      </c>
      <c r="B38">
        <f>B37-(1/7)</f>
        <v>21.857142857142897</v>
      </c>
    </row>
    <row r="39" spans="1:2" x14ac:dyDescent="0.25">
      <c r="A39" t="s">
        <v>57</v>
      </c>
      <c r="B39">
        <f t="shared" ref="B39:B51" si="3">B38-(1/7)</f>
        <v>21.714285714285754</v>
      </c>
    </row>
    <row r="40" spans="1:2" x14ac:dyDescent="0.25">
      <c r="A40" t="s">
        <v>58</v>
      </c>
      <c r="B40">
        <f t="shared" si="3"/>
        <v>21.571428571428612</v>
      </c>
    </row>
    <row r="41" spans="1:2" x14ac:dyDescent="0.25">
      <c r="A41" t="s">
        <v>59</v>
      </c>
      <c r="B41">
        <f t="shared" si="3"/>
        <v>21.42857142857147</v>
      </c>
    </row>
    <row r="42" spans="1:2" x14ac:dyDescent="0.25">
      <c r="A42" t="s">
        <v>60</v>
      </c>
      <c r="B42">
        <f t="shared" si="3"/>
        <v>21.285714285714327</v>
      </c>
    </row>
    <row r="43" spans="1:2" x14ac:dyDescent="0.25">
      <c r="A43" t="s">
        <v>61</v>
      </c>
      <c r="B43">
        <f t="shared" si="3"/>
        <v>21.142857142857185</v>
      </c>
    </row>
    <row r="44" spans="1:2" x14ac:dyDescent="0.25">
      <c r="A44" t="s">
        <v>62</v>
      </c>
      <c r="B44">
        <f t="shared" si="3"/>
        <v>21.000000000000043</v>
      </c>
    </row>
    <row r="45" spans="1:2" x14ac:dyDescent="0.25">
      <c r="A45" t="s">
        <v>63</v>
      </c>
      <c r="B45">
        <f t="shared" si="3"/>
        <v>20.8571428571429</v>
      </c>
    </row>
    <row r="46" spans="1:2" x14ac:dyDescent="0.25">
      <c r="A46" t="s">
        <v>64</v>
      </c>
      <c r="B46">
        <f t="shared" si="3"/>
        <v>20.714285714285758</v>
      </c>
    </row>
    <row r="47" spans="1:2" x14ac:dyDescent="0.25">
      <c r="A47" t="s">
        <v>65</v>
      </c>
      <c r="B47">
        <f t="shared" si="3"/>
        <v>20.571428571428616</v>
      </c>
    </row>
    <row r="48" spans="1:2" x14ac:dyDescent="0.25">
      <c r="A48" t="s">
        <v>66</v>
      </c>
      <c r="B48">
        <f t="shared" si="3"/>
        <v>20.428571428571473</v>
      </c>
    </row>
    <row r="49" spans="1:2" x14ac:dyDescent="0.25">
      <c r="A49" t="s">
        <v>67</v>
      </c>
      <c r="B49">
        <f t="shared" si="3"/>
        <v>20.285714285714331</v>
      </c>
    </row>
    <row r="50" spans="1:2" x14ac:dyDescent="0.25">
      <c r="A50" t="s">
        <v>68</v>
      </c>
      <c r="B50">
        <f t="shared" si="3"/>
        <v>20.142857142857189</v>
      </c>
    </row>
    <row r="51" spans="1:2" x14ac:dyDescent="0.25">
      <c r="A51" t="s">
        <v>69</v>
      </c>
      <c r="B51">
        <f t="shared" si="3"/>
        <v>20.000000000000046</v>
      </c>
    </row>
    <row r="52" spans="1:2" x14ac:dyDescent="0.25">
      <c r="A52" t="s">
        <v>70</v>
      </c>
      <c r="B52">
        <v>20</v>
      </c>
    </row>
    <row r="53" spans="1:2" x14ac:dyDescent="0.25">
      <c r="A53" t="s">
        <v>71</v>
      </c>
      <c r="B53">
        <v>20</v>
      </c>
    </row>
    <row r="54" spans="1:2" x14ac:dyDescent="0.25">
      <c r="A54" t="s">
        <v>72</v>
      </c>
      <c r="B54">
        <v>20</v>
      </c>
    </row>
    <row r="55" spans="1:2" x14ac:dyDescent="0.25">
      <c r="A55" t="s">
        <v>73</v>
      </c>
      <c r="B55">
        <v>20</v>
      </c>
    </row>
    <row r="56" spans="1:2" x14ac:dyDescent="0.25">
      <c r="A56" t="s">
        <v>74</v>
      </c>
      <c r="B56">
        <v>20</v>
      </c>
    </row>
    <row r="57" spans="1:2" x14ac:dyDescent="0.25">
      <c r="A57" t="s">
        <v>75</v>
      </c>
      <c r="B57">
        <v>20</v>
      </c>
    </row>
    <row r="58" spans="1:2" x14ac:dyDescent="0.25">
      <c r="A58" t="s">
        <v>76</v>
      </c>
      <c r="B58">
        <v>20</v>
      </c>
    </row>
    <row r="59" spans="1:2" x14ac:dyDescent="0.25">
      <c r="A59" t="s">
        <v>77</v>
      </c>
      <c r="B59">
        <v>20</v>
      </c>
    </row>
    <row r="60" spans="1:2" x14ac:dyDescent="0.25">
      <c r="A60" t="s">
        <v>78</v>
      </c>
      <c r="B60">
        <v>20</v>
      </c>
    </row>
    <row r="61" spans="1:2" x14ac:dyDescent="0.25">
      <c r="A61" t="s">
        <v>79</v>
      </c>
      <c r="B61">
        <v>20</v>
      </c>
    </row>
    <row r="62" spans="1:2" x14ac:dyDescent="0.25">
      <c r="A62" t="s">
        <v>80</v>
      </c>
      <c r="B62">
        <v>20</v>
      </c>
    </row>
    <row r="63" spans="1:2" x14ac:dyDescent="0.25">
      <c r="A63" t="s">
        <v>81</v>
      </c>
      <c r="B63">
        <v>20</v>
      </c>
    </row>
    <row r="64" spans="1:2" x14ac:dyDescent="0.25">
      <c r="A64" t="s">
        <v>82</v>
      </c>
      <c r="B64">
        <v>20</v>
      </c>
    </row>
    <row r="65" spans="1:2" x14ac:dyDescent="0.25">
      <c r="A65" t="s">
        <v>83</v>
      </c>
      <c r="B65">
        <v>20</v>
      </c>
    </row>
    <row r="66" spans="1:2" x14ac:dyDescent="0.25">
      <c r="A66" t="s">
        <v>84</v>
      </c>
      <c r="B66">
        <v>20</v>
      </c>
    </row>
    <row r="67" spans="1:2" x14ac:dyDescent="0.25">
      <c r="A67" t="s">
        <v>85</v>
      </c>
      <c r="B67">
        <v>20</v>
      </c>
    </row>
    <row r="68" spans="1:2" x14ac:dyDescent="0.25">
      <c r="A68" t="s">
        <v>86</v>
      </c>
      <c r="B68">
        <v>20</v>
      </c>
    </row>
    <row r="69" spans="1:2" x14ac:dyDescent="0.25">
      <c r="A69" t="s">
        <v>87</v>
      </c>
      <c r="B69">
        <v>20</v>
      </c>
    </row>
    <row r="70" spans="1:2" x14ac:dyDescent="0.25">
      <c r="A70" t="s">
        <v>88</v>
      </c>
      <c r="B70">
        <v>20</v>
      </c>
    </row>
    <row r="71" spans="1:2" x14ac:dyDescent="0.25">
      <c r="A71" t="s">
        <v>89</v>
      </c>
      <c r="B71">
        <v>20</v>
      </c>
    </row>
    <row r="72" spans="1:2" x14ac:dyDescent="0.25">
      <c r="A72" t="s">
        <v>90</v>
      </c>
      <c r="B72">
        <v>20</v>
      </c>
    </row>
    <row r="73" spans="1:2" x14ac:dyDescent="0.25">
      <c r="A73" t="s">
        <v>91</v>
      </c>
      <c r="B73">
        <v>20</v>
      </c>
    </row>
    <row r="74" spans="1:2" x14ac:dyDescent="0.25">
      <c r="A74" t="s">
        <v>92</v>
      </c>
      <c r="B74">
        <v>20</v>
      </c>
    </row>
    <row r="75" spans="1:2" x14ac:dyDescent="0.25">
      <c r="A75" t="s">
        <v>93</v>
      </c>
      <c r="B75">
        <v>20</v>
      </c>
    </row>
    <row r="76" spans="1:2" x14ac:dyDescent="0.25">
      <c r="A76" t="s">
        <v>94</v>
      </c>
      <c r="B76">
        <v>20</v>
      </c>
    </row>
    <row r="77" spans="1:2" x14ac:dyDescent="0.25">
      <c r="A77" t="s">
        <v>95</v>
      </c>
      <c r="B77">
        <v>20</v>
      </c>
    </row>
    <row r="78" spans="1:2" x14ac:dyDescent="0.25">
      <c r="A78" t="s">
        <v>96</v>
      </c>
      <c r="B78">
        <v>20</v>
      </c>
    </row>
    <row r="79" spans="1:2" x14ac:dyDescent="0.25">
      <c r="A79" t="s">
        <v>97</v>
      </c>
      <c r="B79">
        <v>20</v>
      </c>
    </row>
    <row r="80" spans="1:2" x14ac:dyDescent="0.25">
      <c r="A80" t="s">
        <v>98</v>
      </c>
      <c r="B80">
        <v>20</v>
      </c>
    </row>
    <row r="81" spans="1:2" x14ac:dyDescent="0.25">
      <c r="A81" t="s">
        <v>99</v>
      </c>
      <c r="B81">
        <v>20</v>
      </c>
    </row>
    <row r="82" spans="1:2" x14ac:dyDescent="0.25">
      <c r="A82" t="s">
        <v>100</v>
      </c>
      <c r="B82">
        <v>20</v>
      </c>
    </row>
    <row r="83" spans="1:2" x14ac:dyDescent="0.25">
      <c r="A83" t="s">
        <v>101</v>
      </c>
      <c r="B83">
        <v>20</v>
      </c>
    </row>
    <row r="84" spans="1:2" x14ac:dyDescent="0.25">
      <c r="A84" t="s">
        <v>102</v>
      </c>
      <c r="B84">
        <v>20</v>
      </c>
    </row>
    <row r="85" spans="1:2" x14ac:dyDescent="0.25">
      <c r="A85" t="s">
        <v>103</v>
      </c>
      <c r="B85">
        <v>20</v>
      </c>
    </row>
    <row r="86" spans="1:2" x14ac:dyDescent="0.25">
      <c r="A86" t="s">
        <v>104</v>
      </c>
      <c r="B86">
        <v>20</v>
      </c>
    </row>
    <row r="87" spans="1:2" x14ac:dyDescent="0.25">
      <c r="A87" t="s">
        <v>105</v>
      </c>
      <c r="B87">
        <v>20</v>
      </c>
    </row>
    <row r="88" spans="1:2" x14ac:dyDescent="0.25">
      <c r="A88" t="s">
        <v>106</v>
      </c>
      <c r="B88">
        <v>20</v>
      </c>
    </row>
    <row r="89" spans="1:2" x14ac:dyDescent="0.25">
      <c r="A89" t="s">
        <v>107</v>
      </c>
      <c r="B89">
        <v>20</v>
      </c>
    </row>
    <row r="90" spans="1:2" x14ac:dyDescent="0.25">
      <c r="A90" t="s">
        <v>108</v>
      </c>
      <c r="B90">
        <v>20</v>
      </c>
    </row>
    <row r="91" spans="1:2" x14ac:dyDescent="0.25">
      <c r="A91" t="s">
        <v>109</v>
      </c>
      <c r="B91">
        <v>20</v>
      </c>
    </row>
    <row r="92" spans="1:2" x14ac:dyDescent="0.25">
      <c r="A92" t="s">
        <v>110</v>
      </c>
      <c r="B92">
        <v>20</v>
      </c>
    </row>
    <row r="93" spans="1:2" x14ac:dyDescent="0.25">
      <c r="A93" t="s">
        <v>111</v>
      </c>
      <c r="B93">
        <v>20</v>
      </c>
    </row>
    <row r="94" spans="1:2" x14ac:dyDescent="0.25">
      <c r="A94" t="s">
        <v>112</v>
      </c>
      <c r="B94">
        <v>20</v>
      </c>
    </row>
    <row r="95" spans="1:2" x14ac:dyDescent="0.25">
      <c r="A95" t="s">
        <v>113</v>
      </c>
      <c r="B95">
        <v>20</v>
      </c>
    </row>
    <row r="96" spans="1:2" x14ac:dyDescent="0.25">
      <c r="A96" t="s">
        <v>114</v>
      </c>
      <c r="B96">
        <v>20</v>
      </c>
    </row>
    <row r="97" spans="1:2" x14ac:dyDescent="0.25">
      <c r="A97" t="s">
        <v>115</v>
      </c>
      <c r="B97">
        <v>20</v>
      </c>
    </row>
    <row r="98" spans="1:2" x14ac:dyDescent="0.25">
      <c r="A98" t="s">
        <v>116</v>
      </c>
      <c r="B98">
        <v>20</v>
      </c>
    </row>
    <row r="99" spans="1:2" x14ac:dyDescent="0.25">
      <c r="A99" t="s">
        <v>117</v>
      </c>
      <c r="B99">
        <v>20</v>
      </c>
    </row>
    <row r="100" spans="1:2" x14ac:dyDescent="0.25">
      <c r="A100" t="s">
        <v>118</v>
      </c>
      <c r="B100">
        <v>20</v>
      </c>
    </row>
    <row r="101" spans="1:2" x14ac:dyDescent="0.25">
      <c r="A101" t="s">
        <v>119</v>
      </c>
      <c r="B101">
        <v>20</v>
      </c>
    </row>
    <row r="102" spans="1:2" x14ac:dyDescent="0.25">
      <c r="A102" t="s">
        <v>120</v>
      </c>
      <c r="B102">
        <v>20</v>
      </c>
    </row>
    <row r="103" spans="1:2" x14ac:dyDescent="0.25">
      <c r="A103" t="s">
        <v>121</v>
      </c>
      <c r="B103">
        <v>20</v>
      </c>
    </row>
    <row r="104" spans="1:2" x14ac:dyDescent="0.25">
      <c r="A104" t="s">
        <v>122</v>
      </c>
      <c r="B104">
        <v>20</v>
      </c>
    </row>
    <row r="105" spans="1:2" x14ac:dyDescent="0.25">
      <c r="A105" t="s">
        <v>123</v>
      </c>
      <c r="B105">
        <v>20</v>
      </c>
    </row>
    <row r="106" spans="1:2" x14ac:dyDescent="0.25">
      <c r="A106" t="s">
        <v>124</v>
      </c>
      <c r="B106">
        <v>20</v>
      </c>
    </row>
    <row r="107" spans="1:2" x14ac:dyDescent="0.25">
      <c r="A107" t="s">
        <v>125</v>
      </c>
      <c r="B107">
        <v>20</v>
      </c>
    </row>
    <row r="108" spans="1:2" x14ac:dyDescent="0.25">
      <c r="A108" t="s">
        <v>126</v>
      </c>
      <c r="B108">
        <f>B107-(2/7)</f>
        <v>19.714285714285715</v>
      </c>
    </row>
    <row r="109" spans="1:2" x14ac:dyDescent="0.25">
      <c r="A109" t="s">
        <v>127</v>
      </c>
      <c r="B109">
        <f t="shared" ref="B109:B114" si="4">B108-(2/7)</f>
        <v>19.428571428571431</v>
      </c>
    </row>
    <row r="110" spans="1:2" x14ac:dyDescent="0.25">
      <c r="A110" t="s">
        <v>128</v>
      </c>
      <c r="B110">
        <f t="shared" si="4"/>
        <v>19.142857142857146</v>
      </c>
    </row>
    <row r="111" spans="1:2" x14ac:dyDescent="0.25">
      <c r="A111" t="s">
        <v>129</v>
      </c>
      <c r="B111">
        <f t="shared" si="4"/>
        <v>18.857142857142861</v>
      </c>
    </row>
    <row r="112" spans="1:2" x14ac:dyDescent="0.25">
      <c r="A112" t="s">
        <v>130</v>
      </c>
      <c r="B112">
        <f t="shared" si="4"/>
        <v>18.571428571428577</v>
      </c>
    </row>
    <row r="113" spans="1:2" x14ac:dyDescent="0.25">
      <c r="A113" t="s">
        <v>131</v>
      </c>
      <c r="B113">
        <f t="shared" si="4"/>
        <v>18.285714285714292</v>
      </c>
    </row>
    <row r="114" spans="1:2" x14ac:dyDescent="0.25">
      <c r="A114" t="s">
        <v>132</v>
      </c>
      <c r="B114">
        <f t="shared" si="4"/>
        <v>18.000000000000007</v>
      </c>
    </row>
    <row r="115" spans="1:2" x14ac:dyDescent="0.25">
      <c r="A115" t="s">
        <v>133</v>
      </c>
      <c r="B115">
        <v>18</v>
      </c>
    </row>
    <row r="116" spans="1:2" x14ac:dyDescent="0.25">
      <c r="A116" t="s">
        <v>134</v>
      </c>
      <c r="B116">
        <v>18</v>
      </c>
    </row>
    <row r="117" spans="1:2" x14ac:dyDescent="0.25">
      <c r="A117" t="s">
        <v>135</v>
      </c>
      <c r="B117">
        <v>18</v>
      </c>
    </row>
    <row r="118" spans="1:2" x14ac:dyDescent="0.25">
      <c r="A118" t="s">
        <v>136</v>
      </c>
      <c r="B118">
        <v>18</v>
      </c>
    </row>
    <row r="119" spans="1:2" x14ac:dyDescent="0.25">
      <c r="A119" t="s">
        <v>137</v>
      </c>
      <c r="B119">
        <v>18</v>
      </c>
    </row>
    <row r="120" spans="1:2" x14ac:dyDescent="0.25">
      <c r="A120" t="s">
        <v>138</v>
      </c>
      <c r="B120">
        <v>18</v>
      </c>
    </row>
    <row r="121" spans="1:2" x14ac:dyDescent="0.25">
      <c r="A121" t="s">
        <v>139</v>
      </c>
      <c r="B121">
        <v>18</v>
      </c>
    </row>
    <row r="122" spans="1:2" x14ac:dyDescent="0.25">
      <c r="A122" t="s">
        <v>140</v>
      </c>
      <c r="B122">
        <v>18</v>
      </c>
    </row>
    <row r="123" spans="1:2" x14ac:dyDescent="0.25">
      <c r="A123" t="s">
        <v>141</v>
      </c>
      <c r="B123">
        <v>18</v>
      </c>
    </row>
    <row r="124" spans="1:2" x14ac:dyDescent="0.25">
      <c r="A124" t="s">
        <v>142</v>
      </c>
      <c r="B124">
        <v>18</v>
      </c>
    </row>
    <row r="125" spans="1:2" x14ac:dyDescent="0.25">
      <c r="A125" t="s">
        <v>143</v>
      </c>
      <c r="B125">
        <v>18</v>
      </c>
    </row>
    <row r="126" spans="1:2" x14ac:dyDescent="0.25">
      <c r="A126" t="s">
        <v>144</v>
      </c>
      <c r="B126">
        <v>18</v>
      </c>
    </row>
    <row r="127" spans="1:2" x14ac:dyDescent="0.25">
      <c r="A127" t="s">
        <v>145</v>
      </c>
      <c r="B127">
        <v>18</v>
      </c>
    </row>
    <row r="128" spans="1:2" x14ac:dyDescent="0.25">
      <c r="A128" t="s">
        <v>146</v>
      </c>
      <c r="B128">
        <v>18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Stallkarte</vt:lpstr>
      <vt:lpstr>Temperaturtabelle</vt:lpstr>
      <vt:lpstr>Stallkarte!Druckbereich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Reinhard</dc:creator>
  <cp:lastModifiedBy>Tobias Wettler</cp:lastModifiedBy>
  <cp:lastPrinted>2022-01-19T07:59:40Z</cp:lastPrinted>
  <dcterms:created xsi:type="dcterms:W3CDTF">2013-01-09T06:20:44Z</dcterms:created>
  <dcterms:modified xsi:type="dcterms:W3CDTF">2024-04-02T12:07:40Z</dcterms:modified>
</cp:coreProperties>
</file>